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75" tabRatio="819" firstSheet="13" activeTab="15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'8财政拨款收入安排支出表'!$A$1:$J$13</definedName>
    <definedName name="_xlnm.Print_Area" localSheetId="9">'9一般公共预算支出表'!$A$1:$G$19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6"/>
  <c r="E10" s="1"/>
  <c r="F11"/>
  <c r="E11" s="1"/>
  <c r="E12"/>
  <c r="F12"/>
  <c r="C12" i="52" l="1"/>
  <c r="B12" s="1"/>
  <c r="C13"/>
  <c r="B13" s="1"/>
  <c r="C14"/>
  <c r="B14" s="1"/>
  <c r="K7" i="26" l="1"/>
  <c r="F8" i="36"/>
  <c r="E8" s="1"/>
  <c r="F7"/>
  <c r="E7" s="1"/>
  <c r="F6"/>
  <c r="E6" s="1"/>
  <c r="C8" i="34"/>
  <c r="B8"/>
  <c r="C5"/>
  <c r="B5"/>
  <c r="F6" i="51"/>
  <c r="F6" i="47"/>
  <c r="F6" i="45"/>
  <c r="F10" i="49"/>
  <c r="F9"/>
  <c r="F8"/>
  <c r="F7"/>
  <c r="F6"/>
  <c r="B62" i="54"/>
  <c r="B61"/>
  <c r="B60"/>
  <c r="B59"/>
  <c r="B58"/>
  <c r="B57"/>
  <c r="B56"/>
  <c r="B55"/>
  <c r="B54"/>
  <c r="B53"/>
  <c r="B52"/>
  <c r="B51"/>
  <c r="E50"/>
  <c r="B50" s="1"/>
  <c r="D50"/>
  <c r="C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E22"/>
  <c r="D22"/>
  <c r="C22"/>
  <c r="B22"/>
  <c r="B21"/>
  <c r="B20"/>
  <c r="B19"/>
  <c r="B18"/>
  <c r="B17"/>
  <c r="B16"/>
  <c r="B15"/>
  <c r="B14"/>
  <c r="B13"/>
  <c r="B12"/>
  <c r="B11"/>
  <c r="B10"/>
  <c r="B9"/>
  <c r="E8"/>
  <c r="D8"/>
  <c r="C8"/>
  <c r="C7" s="1"/>
  <c r="E7"/>
  <c r="D7"/>
  <c r="C18" i="29"/>
  <c r="B18" s="1"/>
  <c r="C17"/>
  <c r="B17"/>
  <c r="C16"/>
  <c r="B16"/>
  <c r="C15"/>
  <c r="B15" s="1"/>
  <c r="C14"/>
  <c r="B14" s="1"/>
  <c r="C13"/>
  <c r="B13" s="1"/>
  <c r="C11"/>
  <c r="B11" s="1"/>
  <c r="B9"/>
  <c r="C8"/>
  <c r="B8" s="1"/>
  <c r="C7"/>
  <c r="B7" s="1"/>
  <c r="F19" i="43"/>
  <c r="F18"/>
  <c r="F17"/>
  <c r="F16"/>
  <c r="F15"/>
  <c r="F14"/>
  <c r="F13"/>
  <c r="F12"/>
  <c r="F11"/>
  <c r="F10"/>
  <c r="F8"/>
  <c r="C11" i="52"/>
  <c r="B11" s="1"/>
  <c r="C10"/>
  <c r="B10" s="1"/>
  <c r="C9"/>
  <c r="B9" s="1"/>
  <c r="C111" i="38"/>
  <c r="B111"/>
  <c r="C110"/>
  <c r="B110"/>
  <c r="C109"/>
  <c r="B109"/>
  <c r="C108"/>
  <c r="B108"/>
  <c r="J107"/>
  <c r="I107"/>
  <c r="H107"/>
  <c r="G107"/>
  <c r="F107"/>
  <c r="E107"/>
  <c r="D107"/>
  <c r="C107"/>
  <c r="B107"/>
  <c r="C106"/>
  <c r="B106"/>
  <c r="C105"/>
  <c r="B105"/>
  <c r="C104"/>
  <c r="B104"/>
  <c r="C103"/>
  <c r="B103"/>
  <c r="C102"/>
  <c r="B102"/>
  <c r="J101"/>
  <c r="I101"/>
  <c r="H101"/>
  <c r="G101"/>
  <c r="F101"/>
  <c r="E101"/>
  <c r="D101"/>
  <c r="C101"/>
  <c r="B101"/>
  <c r="C100"/>
  <c r="B100"/>
  <c r="C99"/>
  <c r="B99"/>
  <c r="J98"/>
  <c r="I98"/>
  <c r="H98"/>
  <c r="G98"/>
  <c r="F98"/>
  <c r="E98"/>
  <c r="D98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C63"/>
  <c r="B63"/>
  <c r="C62"/>
  <c r="B62" s="1"/>
  <c r="C61"/>
  <c r="B61"/>
  <c r="C60"/>
  <c r="B60"/>
  <c r="C59"/>
  <c r="B59" s="1"/>
  <c r="C58"/>
  <c r="B58"/>
  <c r="C57"/>
  <c r="B57"/>
  <c r="C56"/>
  <c r="B56"/>
  <c r="C55"/>
  <c r="B55" s="1"/>
  <c r="C54"/>
  <c r="B54" s="1"/>
  <c r="C53"/>
  <c r="B53"/>
  <c r="C52"/>
  <c r="B52" s="1"/>
  <c r="C51"/>
  <c r="B51"/>
  <c r="J50"/>
  <c r="I50"/>
  <c r="H50"/>
  <c r="G50"/>
  <c r="F50"/>
  <c r="E50"/>
  <c r="D50"/>
  <c r="C50" s="1"/>
  <c r="B50" s="1"/>
  <c r="C49"/>
  <c r="B49"/>
  <c r="C48"/>
  <c r="B48"/>
  <c r="C47"/>
  <c r="B47" s="1"/>
  <c r="C46"/>
  <c r="B46" s="1"/>
  <c r="C45"/>
  <c r="B45"/>
  <c r="C44"/>
  <c r="B44" s="1"/>
  <c r="C43"/>
  <c r="B43"/>
  <c r="C42"/>
  <c r="B42" s="1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 s="1"/>
  <c r="C30"/>
  <c r="B30"/>
  <c r="C29"/>
  <c r="B29" s="1"/>
  <c r="C28"/>
  <c r="B28" s="1"/>
  <c r="C27"/>
  <c r="B27"/>
  <c r="C26"/>
  <c r="B26"/>
  <c r="C25"/>
  <c r="B25"/>
  <c r="C24"/>
  <c r="B24"/>
  <c r="C23"/>
  <c r="B23" s="1"/>
  <c r="J22"/>
  <c r="I22"/>
  <c r="H22"/>
  <c r="G22"/>
  <c r="F22"/>
  <c r="E22"/>
  <c r="D22"/>
  <c r="C22" s="1"/>
  <c r="B22" s="1"/>
  <c r="C21"/>
  <c r="B21" s="1"/>
  <c r="C20"/>
  <c r="B20"/>
  <c r="C19"/>
  <c r="B19" s="1"/>
  <c r="C18"/>
  <c r="B18" s="1"/>
  <c r="C17"/>
  <c r="B17"/>
  <c r="C16"/>
  <c r="B16" s="1"/>
  <c r="C15"/>
  <c r="B15" s="1"/>
  <c r="C14"/>
  <c r="B14" s="1"/>
  <c r="C13"/>
  <c r="B13" s="1"/>
  <c r="C12"/>
  <c r="B12"/>
  <c r="C11"/>
  <c r="B11" s="1"/>
  <c r="C10"/>
  <c r="B10" s="1"/>
  <c r="J9"/>
  <c r="H9"/>
  <c r="G9"/>
  <c r="F9"/>
  <c r="E9"/>
  <c r="C9"/>
  <c r="B9" s="1"/>
  <c r="J8"/>
  <c r="I8"/>
  <c r="H8"/>
  <c r="G8"/>
  <c r="F8"/>
  <c r="E8"/>
  <c r="D8"/>
  <c r="C8" s="1"/>
  <c r="B8" s="1"/>
  <c r="C7"/>
  <c r="B7"/>
  <c r="C85" i="31"/>
  <c r="B85"/>
  <c r="C84"/>
  <c r="B84"/>
  <c r="C83"/>
  <c r="B83"/>
  <c r="C82"/>
  <c r="B82"/>
  <c r="J81"/>
  <c r="I81"/>
  <c r="H81"/>
  <c r="G81"/>
  <c r="F81"/>
  <c r="E81"/>
  <c r="D81"/>
  <c r="C81"/>
  <c r="B81"/>
  <c r="C80"/>
  <c r="B80"/>
  <c r="C79"/>
  <c r="B79"/>
  <c r="J78"/>
  <c r="I78"/>
  <c r="H78"/>
  <c r="G78"/>
  <c r="F78"/>
  <c r="E78"/>
  <c r="D78"/>
  <c r="C78"/>
  <c r="B78"/>
  <c r="C77"/>
  <c r="B77"/>
  <c r="C76"/>
  <c r="B76"/>
  <c r="C75"/>
  <c r="B75"/>
  <c r="C74"/>
  <c r="B74"/>
  <c r="C73"/>
  <c r="B73"/>
  <c r="C72"/>
  <c r="B72"/>
  <c r="J71"/>
  <c r="I71"/>
  <c r="H71"/>
  <c r="G71"/>
  <c r="F71"/>
  <c r="E71"/>
  <c r="D71"/>
  <c r="C71"/>
  <c r="B71"/>
  <c r="C70"/>
  <c r="B70"/>
  <c r="C69"/>
  <c r="B69"/>
  <c r="J68"/>
  <c r="I68"/>
  <c r="H68"/>
  <c r="G68"/>
  <c r="F68"/>
  <c r="E68"/>
  <c r="D68"/>
  <c r="C68"/>
  <c r="B68"/>
  <c r="C67"/>
  <c r="B67"/>
  <c r="C66"/>
  <c r="B66"/>
  <c r="C65"/>
  <c r="B65"/>
  <c r="C64"/>
  <c r="B64"/>
  <c r="J63"/>
  <c r="I63"/>
  <c r="H63"/>
  <c r="G63"/>
  <c r="F63"/>
  <c r="E63"/>
  <c r="D63"/>
  <c r="C63"/>
  <c r="B63"/>
  <c r="C62"/>
  <c r="B62"/>
  <c r="C61"/>
  <c r="B61"/>
  <c r="C60"/>
  <c r="B60"/>
  <c r="J59"/>
  <c r="I59"/>
  <c r="H59"/>
  <c r="G59"/>
  <c r="F59"/>
  <c r="E59"/>
  <c r="D59"/>
  <c r="C59"/>
  <c r="B59"/>
  <c r="C58"/>
  <c r="B58"/>
  <c r="C57"/>
  <c r="B57"/>
  <c r="J56"/>
  <c r="I56"/>
  <c r="H56"/>
  <c r="G56"/>
  <c r="F56"/>
  <c r="E56"/>
  <c r="D56"/>
  <c r="C56"/>
  <c r="B56"/>
  <c r="C55"/>
  <c r="B55"/>
  <c r="C54"/>
  <c r="B54"/>
  <c r="C53"/>
  <c r="B53"/>
  <c r="J52"/>
  <c r="I52"/>
  <c r="H52"/>
  <c r="G52"/>
  <c r="F52"/>
  <c r="E52"/>
  <c r="D52"/>
  <c r="C52"/>
  <c r="B52"/>
  <c r="C51"/>
  <c r="B51"/>
  <c r="C50"/>
  <c r="B50"/>
  <c r="J49"/>
  <c r="I49"/>
  <c r="H49"/>
  <c r="G49"/>
  <c r="F49"/>
  <c r="E49"/>
  <c r="D49"/>
  <c r="C49"/>
  <c r="B49"/>
  <c r="C48"/>
  <c r="B48"/>
  <c r="C47"/>
  <c r="B47" s="1"/>
  <c r="C46"/>
  <c r="B46" s="1"/>
  <c r="J45"/>
  <c r="I45"/>
  <c r="H45"/>
  <c r="G45"/>
  <c r="F45"/>
  <c r="E45"/>
  <c r="D45"/>
  <c r="C45" s="1"/>
  <c r="B45" s="1"/>
  <c r="C44"/>
  <c r="B44"/>
  <c r="C43"/>
  <c r="B43"/>
  <c r="C42"/>
  <c r="B42"/>
  <c r="C41"/>
  <c r="B41"/>
  <c r="C40"/>
  <c r="B40"/>
  <c r="C39"/>
  <c r="B39"/>
  <c r="J38"/>
  <c r="I38"/>
  <c r="H38"/>
  <c r="G38"/>
  <c r="F38"/>
  <c r="E38"/>
  <c r="D38"/>
  <c r="C38"/>
  <c r="B38"/>
  <c r="C37"/>
  <c r="B37"/>
  <c r="C36"/>
  <c r="B36"/>
  <c r="C35"/>
  <c r="B35"/>
  <c r="C34"/>
  <c r="B34"/>
  <c r="C33"/>
  <c r="B33"/>
  <c r="C32"/>
  <c r="B32"/>
  <c r="C31"/>
  <c r="B31"/>
  <c r="J30"/>
  <c r="I30"/>
  <c r="H30"/>
  <c r="G30"/>
  <c r="F30"/>
  <c r="E30"/>
  <c r="D30"/>
  <c r="C30"/>
  <c r="B30"/>
  <c r="C29"/>
  <c r="B29" s="1"/>
  <c r="C28"/>
  <c r="B28" s="1"/>
  <c r="C27"/>
  <c r="B27"/>
  <c r="C26"/>
  <c r="B26"/>
  <c r="C25"/>
  <c r="B25"/>
  <c r="J24"/>
  <c r="I24"/>
  <c r="H24"/>
  <c r="G24"/>
  <c r="F24"/>
  <c r="E24"/>
  <c r="D24"/>
  <c r="C24" s="1"/>
  <c r="B24" s="1"/>
  <c r="C23"/>
  <c r="B23"/>
  <c r="C22"/>
  <c r="B22"/>
  <c r="C21"/>
  <c r="B21" s="1"/>
  <c r="C20"/>
  <c r="B20"/>
  <c r="C19"/>
  <c r="B19"/>
  <c r="C18"/>
  <c r="B18" s="1"/>
  <c r="C17"/>
  <c r="B17"/>
  <c r="C16"/>
  <c r="B16"/>
  <c r="C15"/>
  <c r="B15"/>
  <c r="C14"/>
  <c r="B14" s="1"/>
  <c r="J13"/>
  <c r="I13"/>
  <c r="H13"/>
  <c r="G13"/>
  <c r="F13"/>
  <c r="E13"/>
  <c r="D13"/>
  <c r="C13" s="1"/>
  <c r="B13" s="1"/>
  <c r="C12"/>
  <c r="B12" s="1"/>
  <c r="C11"/>
  <c r="B11" s="1"/>
  <c r="C10"/>
  <c r="B10" s="1"/>
  <c r="C9"/>
  <c r="B9" s="1"/>
  <c r="J8"/>
  <c r="I8"/>
  <c r="H8"/>
  <c r="G8"/>
  <c r="F8"/>
  <c r="E8"/>
  <c r="D8"/>
  <c r="C8" s="1"/>
  <c r="B8" s="1"/>
  <c r="J7"/>
  <c r="I7"/>
  <c r="H7"/>
  <c r="G7"/>
  <c r="F7"/>
  <c r="E7"/>
  <c r="D7"/>
  <c r="C7" s="1"/>
  <c r="B7" s="1"/>
  <c r="B39" i="55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H9"/>
  <c r="G9"/>
  <c r="F9"/>
  <c r="E9"/>
  <c r="D9"/>
  <c r="C9"/>
  <c r="B9" s="1"/>
  <c r="C32" i="27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 s="1"/>
  <c r="C11"/>
  <c r="B11"/>
  <c r="C10"/>
  <c r="B10" s="1"/>
  <c r="C9"/>
  <c r="B9"/>
  <c r="C8"/>
  <c r="B8"/>
  <c r="C33" i="28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 s="1"/>
  <c r="C13"/>
  <c r="B13" s="1"/>
  <c r="C12"/>
  <c r="B12" s="1"/>
  <c r="C11"/>
  <c r="B11" s="1"/>
  <c r="C10"/>
  <c r="B10"/>
  <c r="C9"/>
  <c r="B9"/>
  <c r="K15" i="26"/>
  <c r="C15"/>
  <c r="B15"/>
  <c r="K14"/>
  <c r="C14"/>
  <c r="K13"/>
  <c r="C13"/>
  <c r="K12"/>
  <c r="C12"/>
  <c r="K11"/>
  <c r="C11"/>
  <c r="K10"/>
  <c r="C10"/>
  <c r="K9"/>
  <c r="C9"/>
  <c r="K8"/>
  <c r="C8"/>
  <c r="B8"/>
  <c r="C7"/>
  <c r="B8" i="54" l="1"/>
  <c r="B7" s="1"/>
  <c r="B14" i="26"/>
  <c r="B13"/>
  <c r="B12"/>
  <c r="B7"/>
  <c r="B11"/>
  <c r="B10"/>
  <c r="B9"/>
</calcChain>
</file>

<file path=xl/sharedStrings.xml><?xml version="1.0" encoding="utf-8"?>
<sst xmlns="http://schemas.openxmlformats.org/spreadsheetml/2006/main" count="644" uniqueCount="346">
  <si>
    <t>总计(合计)</t>
  </si>
  <si>
    <t>附表1：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</si>
  <si>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</si>
  <si>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</si>
  <si>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</si>
  <si>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</si>
  <si>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</si>
  <si>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</si>
  <si>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</si>
  <si>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</si>
  <si>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</si>
  <si>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</si>
  <si>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</si>
  <si>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</si>
  <si>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</si>
  <si>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</si>
  <si>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</si>
  <si>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</si>
  <si>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</si>
  <si>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</si>
  <si>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</si>
  <si>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 xml:space="preserve"> </t>
  </si>
  <si>
    <t>附表2：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</si>
  <si>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</si>
  <si>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</si>
  <si>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</si>
  <si>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</si>
  <si>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</si>
  <si>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</si>
  <si>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</si>
  <si>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</si>
  <si>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</si>
  <si>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</si>
  <si>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</si>
  <si>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</si>
  <si>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</si>
  <si>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</si>
  <si>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</si>
  <si>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</si>
  <si>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</si>
  <si>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</si>
  <si>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</si>
  <si>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</si>
  <si>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</si>
  <si>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</si>
  <si>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</si>
  <si>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</si>
  <si>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</si>
  <si>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</si>
  <si>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</si>
  <si>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</si>
  <si>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</si>
  <si>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</si>
  <si>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</si>
  <si>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</si>
  <si>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</si>
  <si>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</si>
  <si>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</si>
  <si>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</si>
  <si>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</si>
  <si>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</si>
  <si>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</si>
  <si>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</si>
  <si>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</si>
  <si>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</si>
  <si>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</si>
  <si>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</si>
  <si>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</si>
  <si>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</si>
  <si>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</si>
  <si>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</si>
  <si>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</si>
  <si>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</si>
  <si>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</si>
  <si>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</si>
  <si>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</si>
  <si>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</si>
  <si>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</si>
  <si>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</si>
  <si>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</si>
  <si>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</si>
  <si>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</si>
  <si>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</si>
  <si>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</si>
  <si>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</si>
  <si>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</si>
  <si>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</si>
  <si>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</si>
  <si>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</si>
  <si>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</si>
  <si>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</si>
  <si>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</si>
  <si>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</si>
  <si>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</si>
  <si>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</si>
  <si>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</si>
  <si>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</si>
  <si>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</si>
  <si>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</si>
  <si>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</si>
  <si>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</si>
  <si>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</si>
  <si>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</si>
  <si>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</si>
  <si>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</si>
  <si>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</si>
  <si>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</si>
  <si>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</si>
  <si>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</si>
  <si>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</si>
  <si>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</si>
  <si>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</si>
  <si>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</si>
  <si>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</si>
  <si>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</si>
  <si>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</si>
  <si>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</si>
  <si>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</si>
  <si>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</si>
  <si>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</si>
  <si>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</si>
  <si>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</si>
  <si>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</si>
  <si>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</si>
  <si>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</si>
  <si>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</si>
  <si>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</si>
  <si>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</si>
  <si>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</si>
  <si>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</si>
  <si>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</si>
  <si>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</si>
  <si>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</si>
  <si>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</si>
  <si>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</si>
  <si>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</si>
  <si>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</si>
  <si>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</si>
  <si>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</si>
  <si>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</si>
  <si>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</si>
  <si>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</si>
  <si>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</si>
  <si>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</si>
  <si>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</si>
  <si>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</si>
  <si>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</si>
  <si>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</si>
  <si>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</si>
  <si>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</si>
  <si>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</si>
  <si>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</si>
  <si>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</si>
  <si>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</si>
  <si>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</si>
  <si>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</si>
  <si>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</si>
  <si>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</si>
  <si>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</si>
  <si>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</si>
  <si>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</si>
  <si>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</si>
  <si>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</si>
  <si>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</si>
  <si>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</si>
  <si>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</si>
  <si>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</si>
  <si>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</si>
  <si>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</si>
  <si>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</si>
  <si>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</si>
  <si>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</si>
  <si>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</si>
  <si>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</si>
  <si>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</si>
  <si>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</si>
  <si>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</si>
  <si>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</si>
  <si>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</si>
  <si>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</si>
  <si>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</si>
  <si>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</si>
  <si>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</si>
  <si>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</si>
  <si>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</si>
  <si>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</si>
  <si>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</si>
  <si>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</si>
  <si>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</si>
  <si>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</si>
  <si>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</si>
  <si>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</si>
  <si>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</si>
  <si>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</si>
  <si>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</si>
  <si>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年财政拨款收入安排支出表</t>
    </r>
  </si>
  <si>
    <t>科目代码</t>
  </si>
  <si>
    <t>类</t>
  </si>
  <si>
    <t>款</t>
  </si>
  <si>
    <t>项</t>
  </si>
  <si>
    <t>附表9：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</si>
  <si>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年一般公共预算支出表</t>
    </r>
  </si>
  <si>
    <t>附表10：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</si>
  <si>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</si>
  <si>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</si>
  <si>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</si>
  <si>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</si>
  <si>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</si>
  <si>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</si>
  <si>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</si>
  <si>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</si>
  <si>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</si>
  <si>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</si>
  <si>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</si>
  <si>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</si>
  <si>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</si>
  <si>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</si>
  <si>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</si>
  <si>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</si>
  <si>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</si>
  <si>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</si>
  <si>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</si>
  <si>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</si>
  <si>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</si>
  <si>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</si>
  <si>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</si>
  <si>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</si>
  <si>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</si>
  <si>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</si>
  <si>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</si>
  <si>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</si>
  <si>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</si>
  <si>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</si>
  <si>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</si>
  <si>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</si>
  <si>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</si>
  <si>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</si>
  <si>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</si>
  <si>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</si>
  <si>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</si>
  <si>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</si>
  <si>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</si>
  <si>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</si>
  <si>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</si>
  <si>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</si>
  <si>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</si>
  <si>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</si>
  <si>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</si>
  <si>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</si>
  <si>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</si>
  <si>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</si>
  <si>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</si>
  <si>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</si>
  <si>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</si>
  <si>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</si>
  <si>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</si>
  <si>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</si>
  <si>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</si>
  <si>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</si>
  <si>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</si>
  <si>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family val="3"/>
        <charset val="134"/>
      </rPr>
      <t>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family val="3"/>
        <charset val="134"/>
      </rPr>
      <t>年政府性基金收入安排的预算支出表</t>
    </r>
  </si>
  <si>
    <t>附表12：</t>
  </si>
  <si>
    <r>
      <rPr>
        <b/>
        <sz val="18"/>
        <rFont val="宋体"/>
        <family val="3"/>
        <charset val="134"/>
      </rPr>
      <t>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family val="3"/>
        <charset val="134"/>
      </rPr>
      <t>年提前告知收入安排的预算支出表</t>
    </r>
  </si>
  <si>
    <t>附表13：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</si>
  <si>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</si>
  <si>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</si>
  <si>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</si>
  <si>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</si>
  <si>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family val="3"/>
        <charset val="134"/>
      </rPr>
      <t>202</t>
    </r>
    <r>
      <rPr>
        <b/>
        <sz val="20"/>
        <color indexed="8"/>
        <rFont val="宋体"/>
        <family val="3"/>
        <charset val="134"/>
      </rPr>
      <t>4</t>
    </r>
    <r>
      <rPr>
        <b/>
        <sz val="20"/>
        <color indexed="8"/>
        <rFont val="宋体"/>
        <family val="3"/>
        <charset val="134"/>
      </rPr>
      <t>年一般公共预算“三公”经费支出情况表</t>
    </r>
  </si>
  <si>
    <t>项        目</t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</si>
  <si>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年预算数</t>
    </r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</si>
  <si>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</si>
  <si>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</si>
  <si>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</si>
  <si>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</si>
  <si>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</si>
  <si>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</si>
  <si>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</si>
  <si>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</si>
  <si>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</si>
  <si>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</si>
  <si>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</si>
  <si>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</si>
  <si>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</si>
  <si>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</si>
  <si>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</si>
  <si>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</si>
  <si>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</si>
  <si>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</si>
  <si>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family val="3"/>
        <charset val="134"/>
      </rPr>
      <t>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</si>
  <si>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</si>
  <si>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</si>
  <si>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</si>
  <si>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</si>
  <si>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</si>
  <si>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</si>
  <si>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</si>
  <si>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</si>
  <si>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family val="3"/>
        <charset val="134"/>
      </rPr>
      <t>202</t>
    </r>
    <r>
      <rPr>
        <sz val="20"/>
        <rFont val="黑体"/>
        <family val="3"/>
        <charset val="134"/>
      </rPr>
      <t>4</t>
    </r>
    <r>
      <rPr>
        <sz val="20"/>
        <rFont val="黑体"/>
        <family val="3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</si>
  <si>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</si>
  <si>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</si>
  <si>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</si>
  <si>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</si>
  <si>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</si>
  <si>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</si>
  <si>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</si>
  <si>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</si>
  <si>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</si>
  <si>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</si>
  <si>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</si>
  <si>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</si>
  <si>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</si>
  <si>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</si>
  <si>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</si>
  <si>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</si>
  <si>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2024年调兵山市自然资源局部门预算公开报表</t>
    <phoneticPr fontId="26" type="noConversion"/>
  </si>
  <si>
    <t>调兵山市自然资源局</t>
    <phoneticPr fontId="26" type="noConversion"/>
  </si>
  <si>
    <t xml:space="preserve">  调兵山市自然资源局本级</t>
    <phoneticPr fontId="26" type="noConversion"/>
  </si>
  <si>
    <t xml:space="preserve">  调兵山市自然资源综合行政执法队</t>
    <phoneticPr fontId="26" type="noConversion"/>
  </si>
  <si>
    <t xml:space="preserve">  调兵山市土地储备中心</t>
    <phoneticPr fontId="26" type="noConversion"/>
  </si>
  <si>
    <t xml:space="preserve">  调兵山市风景区服务中心</t>
    <phoneticPr fontId="26" type="noConversion"/>
  </si>
  <si>
    <t xml:space="preserve">  调兵山市风景区服务中心</t>
    <phoneticPr fontId="26" type="noConversion"/>
  </si>
  <si>
    <t xml:space="preserve">  调兵山市自然资源事务服务中心</t>
    <phoneticPr fontId="26" type="noConversion"/>
  </si>
  <si>
    <t xml:space="preserve">  调兵山市不动产登记服务中心</t>
    <phoneticPr fontId="26" type="noConversion"/>
  </si>
  <si>
    <t xml:space="preserve">  调兵山市风景区服务中心</t>
    <phoneticPr fontId="26" type="noConversion"/>
  </si>
  <si>
    <t>01</t>
    <phoneticPr fontId="26" type="noConversion"/>
  </si>
  <si>
    <t>02</t>
    <phoneticPr fontId="26" type="noConversion"/>
  </si>
  <si>
    <t>12</t>
    <phoneticPr fontId="26" type="noConversion"/>
  </si>
  <si>
    <t>50</t>
    <phoneticPr fontId="26" type="noConversion"/>
  </si>
  <si>
    <t>50</t>
    <phoneticPr fontId="26" type="noConversion"/>
  </si>
  <si>
    <t>自然资源局本局</t>
    <phoneticPr fontId="26" type="noConversion"/>
  </si>
  <si>
    <t>自然资源局项目支出</t>
    <phoneticPr fontId="26" type="noConversion"/>
  </si>
  <si>
    <t>综合行政执法队</t>
    <phoneticPr fontId="26" type="noConversion"/>
  </si>
  <si>
    <t>土地储备支出</t>
    <phoneticPr fontId="26" type="noConversion"/>
  </si>
  <si>
    <t>风景区支出</t>
    <phoneticPr fontId="26" type="noConversion"/>
  </si>
  <si>
    <t>自然资源局事务服务中心支出</t>
    <phoneticPr fontId="26" type="noConversion"/>
  </si>
  <si>
    <t>不动产登记中心支出</t>
    <phoneticPr fontId="26" type="noConversion"/>
  </si>
  <si>
    <t>职工基本医疗保险缴费</t>
    <phoneticPr fontId="26" type="noConversion"/>
  </si>
  <si>
    <t>住房保障支出</t>
    <phoneticPr fontId="26" type="noConversion"/>
  </si>
  <si>
    <t>自然资源海洋气象等支出</t>
    <phoneticPr fontId="26" type="noConversion"/>
  </si>
  <si>
    <t xml:space="preserve">  调兵山市自然资源局本级（采沉中心）</t>
    <phoneticPr fontId="26" type="noConversion"/>
  </si>
  <si>
    <t>自然资源局办公楼电费、水费等</t>
    <phoneticPr fontId="26" type="noConversion"/>
  </si>
  <si>
    <t>新成立单位办公用房及办公费用</t>
    <phoneticPr fontId="26" type="noConversion"/>
  </si>
  <si>
    <t>自然资源事务服务中心办公经费及杂支费用</t>
    <phoneticPr fontId="26" type="noConversion"/>
  </si>
  <si>
    <t>风景区电费及动物饲养、购煤等支出</t>
    <phoneticPr fontId="26" type="noConversion"/>
  </si>
  <si>
    <t>软件及办公服务费</t>
    <phoneticPr fontId="26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</si>
</sst>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29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20"/>
      <name val="黑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36"/>
      <name val="隶书"/>
      <family val="3"/>
      <charset val="134"/>
    </font>
    <font>
      <b/>
      <sz val="16"/>
      <name val="宋体"/>
      <family val="3"/>
      <charset val="134"/>
    </font>
    <font>
      <b/>
      <sz val="24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0">
    <xf numFmtId="0" fontId="0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4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5" fillId="0" borderId="0"/>
  </cellStyleXfs>
  <cellXfs count="346">
    <xf numFmtId="0" fontId="0" fillId="0" borderId="0" xfId="0">
      <alignment vertical="center"/>
    </xf>
    <xf numFmtId="0" fontId="1" fillId="0" borderId="0" xfId="19" applyFont="1"/>
    <xf numFmtId="0" fontId="2" fillId="0" borderId="0" xfId="19" applyFont="1" applyFill="1" applyAlignment="1">
      <alignment wrapText="1"/>
    </xf>
    <xf numFmtId="0" fontId="1" fillId="0" borderId="0" xfId="19"/>
    <xf numFmtId="0" fontId="2" fillId="0" borderId="0" xfId="19" applyFont="1"/>
    <xf numFmtId="49" fontId="2" fillId="0" borderId="3" xfId="19" applyNumberFormat="1" applyFont="1" applyFill="1" applyBorder="1" applyAlignment="1">
      <alignment vertical="center" wrapText="1"/>
    </xf>
    <xf numFmtId="49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left" vertical="center" wrapText="1"/>
    </xf>
    <xf numFmtId="0" fontId="2" fillId="0" borderId="3" xfId="12" applyFont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176" fontId="2" fillId="0" borderId="3" xfId="19" applyNumberFormat="1" applyFont="1" applyFill="1" applyBorder="1" applyAlignment="1">
      <alignment horizontal="left" vertical="center" wrapText="1"/>
    </xf>
    <xf numFmtId="0" fontId="2" fillId="0" borderId="3" xfId="19" applyNumberFormat="1" applyFont="1" applyFill="1" applyBorder="1" applyAlignment="1">
      <alignment horizontal="right" vertical="center" wrapText="1"/>
    </xf>
    <xf numFmtId="0" fontId="1" fillId="0" borderId="0" xfId="19" applyFont="1" applyAlignment="1">
      <alignment horizontal="right"/>
    </xf>
    <xf numFmtId="0" fontId="6" fillId="2" borderId="0" xfId="11" applyFont="1" applyFill="1"/>
    <xf numFmtId="0" fontId="26" fillId="0" borderId="0" xfId="11" applyFill="1"/>
    <xf numFmtId="0" fontId="26" fillId="2" borderId="0" xfId="11" applyFill="1"/>
    <xf numFmtId="0" fontId="2" fillId="0" borderId="0" xfId="0" applyFont="1">
      <alignment vertical="center"/>
    </xf>
    <xf numFmtId="49" fontId="1" fillId="2" borderId="0" xfId="11" applyNumberFormat="1" applyFont="1" applyFill="1" applyAlignment="1">
      <alignment vertical="center"/>
    </xf>
    <xf numFmtId="177" fontId="0" fillId="2" borderId="8" xfId="11" applyNumberFormat="1" applyFont="1" applyFill="1" applyBorder="1" applyAlignment="1">
      <alignment horizontal="center" vertical="center"/>
    </xf>
    <xf numFmtId="178" fontId="0" fillId="2" borderId="8" xfId="11" applyNumberFormat="1" applyFont="1" applyFill="1" applyBorder="1" applyAlignment="1">
      <alignment horizontal="center" vertical="center"/>
    </xf>
    <xf numFmtId="49" fontId="0" fillId="0" borderId="8" xfId="11" applyNumberFormat="1" applyFont="1" applyFill="1" applyBorder="1" applyAlignment="1">
      <alignment vertical="center"/>
    </xf>
    <xf numFmtId="179" fontId="0" fillId="0" borderId="8" xfId="11" applyNumberFormat="1" applyFont="1" applyFill="1" applyBorder="1" applyAlignment="1">
      <alignment horizontal="right" vertical="center"/>
    </xf>
    <xf numFmtId="49" fontId="0" fillId="2" borderId="0" xfId="11" applyNumberFormat="1" applyFont="1" applyFill="1" applyAlignment="1">
      <alignment horizontal="right" vertical="center"/>
    </xf>
    <xf numFmtId="0" fontId="6" fillId="0" borderId="0" xfId="28" applyFont="1">
      <alignment vertical="center"/>
    </xf>
    <xf numFmtId="0" fontId="0" fillId="0" borderId="0" xfId="28" applyFont="1">
      <alignment vertical="center"/>
    </xf>
    <xf numFmtId="0" fontId="0" fillId="0" borderId="0" xfId="0" applyFont="1">
      <alignment vertical="center"/>
    </xf>
    <xf numFmtId="0" fontId="26" fillId="0" borderId="0" xfId="28">
      <alignment vertical="center"/>
    </xf>
    <xf numFmtId="0" fontId="2" fillId="0" borderId="0" xfId="13" applyFont="1" applyAlignment="1">
      <alignment vertical="center"/>
    </xf>
    <xf numFmtId="0" fontId="2" fillId="0" borderId="0" xfId="28" applyFont="1">
      <alignment vertical="center"/>
    </xf>
    <xf numFmtId="0" fontId="2" fillId="0" borderId="1" xfId="13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24"/>
    <xf numFmtId="0" fontId="26" fillId="0" borderId="0" xfId="28" applyFill="1">
      <alignment vertical="center"/>
    </xf>
    <xf numFmtId="0" fontId="2" fillId="0" borderId="0" xfId="28" applyFont="1" applyAlignment="1">
      <alignment horizontal="right" vertical="center"/>
    </xf>
    <xf numFmtId="0" fontId="2" fillId="0" borderId="8" xfId="13" applyFont="1" applyFill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4" xfId="28" applyNumberFormat="1" applyFont="1" applyFill="1" applyBorder="1" applyAlignment="1" applyProtection="1">
      <alignment horizontal="left" vertical="center" wrapText="1"/>
    </xf>
    <xf numFmtId="180" fontId="2" fillId="3" borderId="4" xfId="28" applyNumberFormat="1" applyFont="1" applyFill="1" applyBorder="1" applyAlignment="1" applyProtection="1">
      <alignment horizontal="right" vertical="center" wrapText="1"/>
    </xf>
    <xf numFmtId="180" fontId="2" fillId="3" borderId="3" xfId="28" applyNumberFormat="1" applyFont="1" applyFill="1" applyBorder="1" applyAlignment="1" applyProtection="1">
      <alignment horizontal="right" vertical="center" wrapText="1"/>
    </xf>
    <xf numFmtId="180" fontId="2" fillId="0" borderId="6" xfId="28" applyNumberFormat="1" applyFont="1" applyFill="1" applyBorder="1" applyAlignment="1" applyProtection="1">
      <alignment horizontal="right" vertical="center" wrapText="1"/>
    </xf>
    <xf numFmtId="180" fontId="2" fillId="0" borderId="3" xfId="28" applyNumberFormat="1" applyFont="1" applyFill="1" applyBorder="1" applyAlignment="1" applyProtection="1">
      <alignment horizontal="right" vertical="center" wrapText="1"/>
    </xf>
    <xf numFmtId="180" fontId="2" fillId="0" borderId="3" xfId="28" applyNumberFormat="1" applyFont="1" applyFill="1" applyBorder="1" applyAlignment="1">
      <alignment horizontal="right" vertical="center" wrapText="1"/>
    </xf>
    <xf numFmtId="180" fontId="26" fillId="0" borderId="3" xfId="28" applyNumberFormat="1" applyFill="1" applyBorder="1" applyAlignment="1">
      <alignment horizontal="right" vertical="center"/>
    </xf>
    <xf numFmtId="49" fontId="26" fillId="0" borderId="3" xfId="28" applyNumberFormat="1" applyFill="1" applyBorder="1" applyAlignment="1">
      <alignment horizontal="left" vertical="center" wrapText="1"/>
    </xf>
    <xf numFmtId="0" fontId="6" fillId="0" borderId="0" xfId="17" applyFont="1"/>
    <xf numFmtId="0" fontId="2" fillId="0" borderId="0" xfId="17" applyFont="1" applyAlignment="1">
      <alignment horizontal="center"/>
    </xf>
    <xf numFmtId="0" fontId="9" fillId="0" borderId="0" xfId="17" applyFont="1" applyFill="1"/>
    <xf numFmtId="0" fontId="2" fillId="0" borderId="0" xfId="17" applyFont="1" applyFill="1"/>
    <xf numFmtId="0" fontId="1" fillId="0" borderId="0" xfId="17"/>
    <xf numFmtId="0" fontId="2" fillId="0" borderId="0" xfId="17" applyFont="1" applyAlignment="1">
      <alignment horizontal="left" vertical="center"/>
    </xf>
    <xf numFmtId="0" fontId="2" fillId="0" borderId="0" xfId="17" applyFont="1"/>
    <xf numFmtId="0" fontId="2" fillId="0" borderId="0" xfId="17" applyFont="1" applyAlignment="1">
      <alignment horizontal="right"/>
    </xf>
    <xf numFmtId="0" fontId="2" fillId="3" borderId="1" xfId="17" applyFont="1" applyFill="1" applyBorder="1" applyAlignment="1">
      <alignment horizontal="center" vertical="center"/>
    </xf>
    <xf numFmtId="0" fontId="5" fillId="3" borderId="6" xfId="17" applyFont="1" applyFill="1" applyBorder="1" applyAlignment="1">
      <alignment horizontal="center" vertical="center"/>
    </xf>
    <xf numFmtId="0" fontId="2" fillId="3" borderId="3" xfId="17" applyFont="1" applyFill="1" applyBorder="1" applyAlignment="1">
      <alignment vertical="center"/>
    </xf>
    <xf numFmtId="180" fontId="2" fillId="3" borderId="3" xfId="17" applyNumberFormat="1" applyFont="1" applyFill="1" applyBorder="1" applyAlignment="1">
      <alignment horizontal="right" vertical="center" wrapText="1"/>
    </xf>
    <xf numFmtId="181" fontId="9" fillId="0" borderId="0" xfId="17" applyNumberFormat="1" applyFont="1" applyFill="1"/>
    <xf numFmtId="0" fontId="2" fillId="3" borderId="3" xfId="18" applyFont="1" applyFill="1" applyBorder="1" applyAlignment="1">
      <alignment vertical="center" wrapText="1"/>
    </xf>
    <xf numFmtId="180" fontId="2" fillId="0" borderId="3" xfId="17" applyNumberFormat="1" applyFont="1" applyFill="1" applyBorder="1" applyAlignment="1">
      <alignment horizontal="right" vertical="center" wrapText="1"/>
    </xf>
    <xf numFmtId="0" fontId="2" fillId="3" borderId="3" xfId="18" applyFont="1" applyFill="1" applyBorder="1" applyAlignment="1">
      <alignment vertical="center"/>
    </xf>
    <xf numFmtId="180" fontId="2" fillId="0" borderId="3" xfId="18" applyNumberFormat="1" applyFont="1" applyFill="1" applyBorder="1" applyAlignment="1">
      <alignment horizontal="right" vertical="center" wrapText="1"/>
    </xf>
    <xf numFmtId="0" fontId="1" fillId="3" borderId="0" xfId="17" applyFill="1"/>
    <xf numFmtId="0" fontId="0" fillId="3" borderId="0" xfId="0" applyFill="1">
      <alignment vertical="center"/>
    </xf>
    <xf numFmtId="0" fontId="1" fillId="0" borderId="0" xfId="23" applyFont="1" applyAlignment="1">
      <alignment vertical="center"/>
    </xf>
    <xf numFmtId="0" fontId="1" fillId="0" borderId="0" xfId="23" applyFont="1" applyFill="1" applyAlignment="1">
      <alignment vertical="center"/>
    </xf>
    <xf numFmtId="0" fontId="1" fillId="0" borderId="0" xfId="23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 applyProtection="1">
      <alignment horizontal="centerContinuous" vertical="center"/>
    </xf>
    <xf numFmtId="0" fontId="2" fillId="0" borderId="3" xfId="5" applyFont="1" applyFill="1" applyBorder="1" applyAlignment="1">
      <alignment horizontal="centerContinuous" vertical="center"/>
    </xf>
    <xf numFmtId="0" fontId="2" fillId="2" borderId="3" xfId="5" applyFont="1" applyFill="1" applyBorder="1" applyAlignment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49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left" vertical="center" wrapText="1"/>
    </xf>
    <xf numFmtId="182" fontId="2" fillId="0" borderId="3" xfId="5" applyNumberFormat="1" applyFont="1" applyFill="1" applyBorder="1" applyAlignment="1" applyProtection="1">
      <alignment horizontal="right" vertical="center" wrapText="1"/>
    </xf>
    <xf numFmtId="0" fontId="26" fillId="0" borderId="0" xfId="5">
      <alignment vertical="center"/>
    </xf>
    <xf numFmtId="0" fontId="2" fillId="0" borderId="14" xfId="5" applyFont="1" applyFill="1" applyBorder="1" applyAlignment="1">
      <alignment horizontal="right" vertical="center"/>
    </xf>
    <xf numFmtId="0" fontId="0" fillId="0" borderId="0" xfId="5" applyFont="1" applyFill="1" applyAlignment="1"/>
    <xf numFmtId="0" fontId="0" fillId="0" borderId="0" xfId="5" applyFont="1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26" fillId="0" borderId="0" xfId="27" applyFill="1" applyAlignment="1">
      <alignment vertical="center"/>
    </xf>
    <xf numFmtId="0" fontId="26" fillId="0" borderId="0" xfId="27"/>
    <xf numFmtId="0" fontId="2" fillId="0" borderId="0" xfId="27" applyFont="1" applyAlignment="1">
      <alignment horizontal="right"/>
    </xf>
    <xf numFmtId="0" fontId="9" fillId="3" borderId="0" xfId="27" applyNumberFormat="1" applyFont="1" applyFill="1" applyBorder="1" applyAlignment="1" applyProtection="1">
      <alignment horizontal="center" vertical="center" wrapText="1"/>
    </xf>
    <xf numFmtId="181" fontId="0" fillId="3" borderId="2" xfId="27" applyNumberFormat="1" applyFont="1" applyFill="1" applyBorder="1" applyAlignment="1" applyProtection="1">
      <alignment horizontal="center" vertical="center" wrapText="1"/>
    </xf>
    <xf numFmtId="0" fontId="9" fillId="3" borderId="8" xfId="13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13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14" fillId="0" borderId="3" xfId="10" applyFont="1" applyFill="1" applyBorder="1" applyAlignment="1">
      <alignment horizontal="left" vertical="center" shrinkToFit="1"/>
    </xf>
    <xf numFmtId="0" fontId="2" fillId="0" borderId="0" xfId="13" applyFont="1">
      <alignment vertical="center"/>
    </xf>
    <xf numFmtId="0" fontId="2" fillId="0" borderId="0" xfId="13" applyFont="1" applyFill="1">
      <alignment vertical="center"/>
    </xf>
    <xf numFmtId="0" fontId="26" fillId="0" borderId="0" xfId="13">
      <alignment vertical="center"/>
    </xf>
    <xf numFmtId="0" fontId="9" fillId="0" borderId="0" xfId="13" applyFont="1" applyFill="1" applyAlignment="1"/>
    <xf numFmtId="0" fontId="9" fillId="0" borderId="0" xfId="13" applyFont="1" applyFill="1" applyAlignment="1">
      <alignment horizontal="right" vertical="center"/>
    </xf>
    <xf numFmtId="0" fontId="2" fillId="0" borderId="0" xfId="13" applyFont="1" applyFill="1" applyBorder="1" applyAlignment="1">
      <alignment horizontal="right" vertical="center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180" fontId="2" fillId="3" borderId="3" xfId="13" applyNumberFormat="1" applyFont="1" applyFill="1" applyBorder="1" applyAlignment="1" applyProtection="1">
      <alignment horizontal="right" vertical="center" wrapText="1"/>
    </xf>
    <xf numFmtId="180" fontId="2" fillId="0" borderId="3" xfId="22" applyNumberFormat="1" applyFont="1" applyFill="1" applyBorder="1" applyAlignment="1" applyProtection="1">
      <alignment horizontal="right" vertical="center" wrapText="1"/>
    </xf>
    <xf numFmtId="180" fontId="2" fillId="0" borderId="3" xfId="13" applyNumberFormat="1" applyFont="1" applyFill="1" applyBorder="1" applyAlignment="1" applyProtection="1">
      <alignment horizontal="right" vertical="center" wrapText="1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0" fontId="26" fillId="0" borderId="0" xfId="13" applyBorder="1">
      <alignment vertical="center"/>
    </xf>
    <xf numFmtId="0" fontId="0" fillId="0" borderId="0" xfId="27" applyFont="1"/>
    <xf numFmtId="0" fontId="0" fillId="0" borderId="0" xfId="27" applyFont="1" applyFill="1" applyAlignment="1">
      <alignment horizontal="center"/>
    </xf>
    <xf numFmtId="0" fontId="0" fillId="0" borderId="0" xfId="27" applyFont="1" applyFill="1"/>
    <xf numFmtId="0" fontId="15" fillId="0" borderId="14" xfId="27" applyNumberFormat="1" applyFont="1" applyFill="1" applyBorder="1" applyAlignment="1" applyProtection="1"/>
    <xf numFmtId="49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5" applyNumberFormat="1" applyFont="1" applyFill="1" applyBorder="1" applyAlignment="1" applyProtection="1">
      <alignment horizontal="center" vertical="center" wrapText="1"/>
    </xf>
    <xf numFmtId="49" fontId="2" fillId="4" borderId="3" xfId="5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2" fontId="2" fillId="0" borderId="3" xfId="5" applyNumberFormat="1" applyFont="1" applyFill="1" applyBorder="1" applyAlignment="1" applyProtection="1">
      <alignment horizontal="center" vertical="center" wrapText="1"/>
    </xf>
    <xf numFmtId="0" fontId="26" fillId="0" borderId="0" xfId="27" applyFill="1"/>
    <xf numFmtId="0" fontId="26" fillId="0" borderId="0" xfId="27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21" applyFont="1" applyFill="1" applyAlignment="1"/>
    <xf numFmtId="0" fontId="1" fillId="0" borderId="0" xfId="21" applyFont="1"/>
    <xf numFmtId="0" fontId="2" fillId="0" borderId="0" xfId="21" applyFont="1" applyFill="1" applyAlignment="1">
      <alignment vertical="center"/>
    </xf>
    <xf numFmtId="0" fontId="1" fillId="0" borderId="0" xfId="21"/>
    <xf numFmtId="0" fontId="2" fillId="0" borderId="0" xfId="26" applyFont="1" applyAlignment="1">
      <alignment vertical="center"/>
    </xf>
    <xf numFmtId="0" fontId="1" fillId="0" borderId="0" xfId="26" applyFont="1"/>
    <xf numFmtId="0" fontId="2" fillId="0" borderId="0" xfId="26" applyFont="1" applyFill="1" applyAlignment="1">
      <alignment vertical="center"/>
    </xf>
    <xf numFmtId="0" fontId="2" fillId="0" borderId="0" xfId="21" applyFont="1" applyFill="1"/>
    <xf numFmtId="0" fontId="2" fillId="0" borderId="0" xfId="21" applyFont="1" applyFill="1" applyAlignment="1"/>
    <xf numFmtId="0" fontId="2" fillId="0" borderId="0" xfId="21" applyFont="1" applyFill="1" applyAlignment="1">
      <alignment horizontal="right" vertical="center"/>
    </xf>
    <xf numFmtId="0" fontId="0" fillId="0" borderId="0" xfId="21" applyFont="1" applyAlignment="1"/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49" fontId="9" fillId="0" borderId="3" xfId="21" applyNumberFormat="1" applyFont="1" applyFill="1" applyBorder="1" applyAlignment="1">
      <alignment horizontal="center" vertical="center" wrapText="1"/>
    </xf>
    <xf numFmtId="181" fontId="2" fillId="3" borderId="3" xfId="21" applyNumberFormat="1" applyFont="1" applyFill="1" applyBorder="1" applyAlignment="1">
      <alignment horizontal="right" vertical="center" wrapText="1"/>
    </xf>
    <xf numFmtId="181" fontId="2" fillId="0" borderId="3" xfId="21" applyNumberFormat="1" applyFont="1" applyFill="1" applyBorder="1" applyAlignment="1">
      <alignment horizontal="right" vertical="center" wrapText="1"/>
    </xf>
    <xf numFmtId="0" fontId="1" fillId="0" borderId="0" xfId="21" applyBorder="1"/>
    <xf numFmtId="0" fontId="6" fillId="5" borderId="0" xfId="13" applyFont="1" applyFill="1">
      <alignment vertical="center"/>
    </xf>
    <xf numFmtId="0" fontId="2" fillId="5" borderId="0" xfId="13" applyFont="1" applyFill="1">
      <alignment vertical="center"/>
    </xf>
    <xf numFmtId="0" fontId="26" fillId="5" borderId="0" xfId="13" applyFill="1">
      <alignment vertical="center"/>
    </xf>
    <xf numFmtId="0" fontId="2" fillId="5" borderId="0" xfId="13" applyFont="1" applyFill="1" applyAlignment="1">
      <alignment vertical="center"/>
    </xf>
    <xf numFmtId="0" fontId="9" fillId="5" borderId="0" xfId="13" applyFont="1" applyFill="1" applyAlignment="1"/>
    <xf numFmtId="0" fontId="9" fillId="5" borderId="0" xfId="13" applyFont="1" applyFill="1" applyAlignment="1">
      <alignment horizontal="right" vertical="center"/>
    </xf>
    <xf numFmtId="0" fontId="9" fillId="5" borderId="14" xfId="13" applyFont="1" applyFill="1" applyBorder="1" applyAlignment="1">
      <alignment vertical="center"/>
    </xf>
    <xf numFmtId="0" fontId="9" fillId="3" borderId="3" xfId="13" applyNumberFormat="1" applyFont="1" applyFill="1" applyBorder="1" applyAlignment="1" applyProtection="1">
      <alignment horizontal="center" vertical="center" wrapText="1"/>
    </xf>
    <xf numFmtId="181" fontId="2" fillId="3" borderId="3" xfId="13" applyNumberFormat="1" applyFont="1" applyFill="1" applyBorder="1" applyAlignment="1" applyProtection="1">
      <alignment horizontal="right" vertical="center" wrapText="1"/>
    </xf>
    <xf numFmtId="181" fontId="2" fillId="3" borderId="3" xfId="16" applyNumberFormat="1" applyFont="1" applyFill="1" applyBorder="1" applyAlignment="1" applyProtection="1">
      <alignment horizontal="right" vertical="center" wrapText="1"/>
    </xf>
    <xf numFmtId="0" fontId="2" fillId="3" borderId="8" xfId="13" applyNumberFormat="1" applyFont="1" applyFill="1" applyBorder="1" applyAlignment="1" applyProtection="1">
      <alignment horizontal="left" vertical="center" wrapText="1"/>
    </xf>
    <xf numFmtId="181" fontId="2" fillId="5" borderId="3" xfId="16" applyNumberFormat="1" applyFont="1" applyFill="1" applyBorder="1" applyAlignment="1" applyProtection="1">
      <alignment horizontal="right" vertical="center" wrapText="1"/>
    </xf>
    <xf numFmtId="181" fontId="2" fillId="5" borderId="3" xfId="13" applyNumberFormat="1" applyFont="1" applyFill="1" applyBorder="1" applyAlignment="1" applyProtection="1">
      <alignment horizontal="right" vertical="center" wrapText="1"/>
    </xf>
    <xf numFmtId="0" fontId="2" fillId="3" borderId="8" xfId="13" applyNumberFormat="1" applyFont="1" applyFill="1" applyBorder="1" applyAlignment="1" applyProtection="1">
      <alignment vertical="center" wrapText="1"/>
    </xf>
    <xf numFmtId="0" fontId="14" fillId="3" borderId="3" xfId="10" applyFont="1" applyFill="1" applyBorder="1" applyAlignment="1">
      <alignment horizontal="left" vertical="center" shrinkToFit="1"/>
    </xf>
    <xf numFmtId="0" fontId="14" fillId="3" borderId="3" xfId="10" applyFont="1" applyFill="1" applyBorder="1" applyAlignment="1">
      <alignment vertical="center" shrinkToFit="1"/>
    </xf>
    <xf numFmtId="0" fontId="16" fillId="3" borderId="3" xfId="10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13" applyFont="1" applyFill="1" applyBorder="1" applyAlignment="1">
      <alignment horizontal="right" vertical="center"/>
    </xf>
    <xf numFmtId="181" fontId="2" fillId="3" borderId="3" xfId="13" applyNumberFormat="1" applyFont="1" applyFill="1" applyBorder="1" applyAlignment="1">
      <alignment horizontal="right" vertical="center"/>
    </xf>
    <xf numFmtId="181" fontId="2" fillId="5" borderId="3" xfId="13" applyNumberFormat="1" applyFont="1" applyFill="1" applyBorder="1" applyAlignment="1">
      <alignment horizontal="right" vertical="center"/>
    </xf>
    <xf numFmtId="0" fontId="14" fillId="3" borderId="3" xfId="10" applyFont="1" applyFill="1" applyBorder="1" applyAlignment="1">
      <alignment vertical="center"/>
    </xf>
    <xf numFmtId="0" fontId="16" fillId="3" borderId="3" xfId="10" applyFont="1" applyFill="1" applyBorder="1" applyAlignment="1">
      <alignment horizontal="center" vertical="center"/>
    </xf>
    <xf numFmtId="0" fontId="0" fillId="5" borderId="0" xfId="13" applyFont="1" applyFill="1">
      <alignment vertical="center"/>
    </xf>
    <xf numFmtId="0" fontId="17" fillId="6" borderId="3" xfId="13" applyNumberFormat="1" applyFont="1" applyFill="1" applyBorder="1" applyAlignment="1" applyProtection="1">
      <alignment horizontal="center" vertical="center" wrapText="1"/>
    </xf>
    <xf numFmtId="180" fontId="1" fillId="6" borderId="3" xfId="13" applyNumberFormat="1" applyFont="1" applyFill="1" applyBorder="1" applyAlignment="1" applyProtection="1">
      <alignment horizontal="right" vertical="center" wrapText="1"/>
    </xf>
    <xf numFmtId="181" fontId="2" fillId="3" borderId="8" xfId="15" applyNumberFormat="1" applyFont="1" applyFill="1" applyBorder="1" applyAlignment="1" applyProtection="1">
      <alignment horizontal="right" vertical="center" wrapText="1"/>
    </xf>
    <xf numFmtId="180" fontId="2" fillId="3" borderId="3" xfId="16" applyNumberFormat="1" applyFont="1" applyFill="1" applyBorder="1" applyAlignment="1" applyProtection="1">
      <alignment horizontal="right" vertical="center" wrapText="1"/>
    </xf>
    <xf numFmtId="0" fontId="2" fillId="3" borderId="3" xfId="13" applyNumberFormat="1" applyFont="1" applyFill="1" applyBorder="1" applyAlignment="1" applyProtection="1">
      <alignment vertical="center" wrapText="1"/>
    </xf>
    <xf numFmtId="180" fontId="2" fillId="5" borderId="3" xfId="16" applyNumberFormat="1" applyFont="1" applyFill="1" applyBorder="1" applyAlignment="1" applyProtection="1">
      <alignment horizontal="right" vertical="center" wrapText="1"/>
    </xf>
    <xf numFmtId="180" fontId="2" fillId="5" borderId="3" xfId="13" applyNumberFormat="1" applyFont="1" applyFill="1" applyBorder="1" applyAlignment="1" applyProtection="1">
      <alignment horizontal="right" vertical="center" wrapText="1"/>
    </xf>
    <xf numFmtId="0" fontId="2" fillId="3" borderId="3" xfId="13" applyNumberFormat="1" applyFont="1" applyFill="1" applyBorder="1" applyAlignment="1" applyProtection="1">
      <alignment horizontal="left" vertical="center" wrapText="1"/>
    </xf>
    <xf numFmtId="180" fontId="2" fillId="5" borderId="3" xfId="13" applyNumberFormat="1" applyFont="1" applyFill="1" applyBorder="1" applyAlignment="1">
      <alignment horizontal="right" vertical="center"/>
    </xf>
    <xf numFmtId="0" fontId="0" fillId="0" borderId="0" xfId="13" applyFont="1">
      <alignment vertical="center"/>
    </xf>
    <xf numFmtId="0" fontId="9" fillId="0" borderId="14" xfId="13" applyFont="1" applyFill="1" applyBorder="1" applyAlignment="1">
      <alignment vertical="center"/>
    </xf>
    <xf numFmtId="0" fontId="9" fillId="0" borderId="0" xfId="13" applyFont="1" applyFill="1" applyBorder="1" applyAlignment="1">
      <alignment vertical="center"/>
    </xf>
    <xf numFmtId="181" fontId="9" fillId="3" borderId="8" xfId="13" applyNumberFormat="1" applyFont="1" applyFill="1" applyBorder="1" applyAlignment="1" applyProtection="1">
      <alignment horizontal="center" vertical="center" wrapText="1"/>
    </xf>
    <xf numFmtId="181" fontId="9" fillId="3" borderId="8" xfId="15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13" applyNumberFormat="1" applyFont="1" applyFill="1" applyBorder="1" applyAlignment="1" applyProtection="1">
      <alignment horizontal="right" vertical="center" wrapText="1"/>
    </xf>
    <xf numFmtId="181" fontId="2" fillId="0" borderId="8" xfId="15" applyNumberFormat="1" applyFont="1" applyFill="1" applyBorder="1" applyAlignment="1" applyProtection="1">
      <alignment horizontal="right" vertical="center" wrapText="1"/>
    </xf>
    <xf numFmtId="181" fontId="2" fillId="0" borderId="8" xfId="13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15" applyNumberFormat="1" applyFont="1" applyFill="1" applyBorder="1" applyAlignment="1" applyProtection="1">
      <alignment horizontal="right" vertical="center" wrapText="1"/>
    </xf>
    <xf numFmtId="181" fontId="2" fillId="5" borderId="8" xfId="13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20" applyFont="1" applyFill="1" applyAlignment="1"/>
    <xf numFmtId="0" fontId="1" fillId="5" borderId="0" xfId="20" applyFont="1" applyFill="1"/>
    <xf numFmtId="0" fontId="2" fillId="5" borderId="0" xfId="20" applyFont="1" applyFill="1" applyAlignment="1">
      <alignment vertical="center"/>
    </xf>
    <xf numFmtId="0" fontId="1" fillId="5" borderId="0" xfId="20" applyFill="1"/>
    <xf numFmtId="0" fontId="2" fillId="5" borderId="0" xfId="26" applyFont="1" applyFill="1" applyAlignment="1">
      <alignment vertical="center"/>
    </xf>
    <xf numFmtId="0" fontId="1" fillId="5" borderId="0" xfId="26" applyFont="1" applyFill="1"/>
    <xf numFmtId="0" fontId="2" fillId="5" borderId="0" xfId="20" applyFont="1" applyFill="1"/>
    <xf numFmtId="0" fontId="2" fillId="5" borderId="0" xfId="20" applyFont="1" applyFill="1" applyAlignment="1"/>
    <xf numFmtId="0" fontId="2" fillId="5" borderId="0" xfId="20" applyFont="1" applyFill="1" applyAlignment="1">
      <alignment horizontal="right" vertical="center"/>
    </xf>
    <xf numFmtId="0" fontId="2" fillId="5" borderId="3" xfId="20" applyNumberFormat="1" applyFont="1" applyFill="1" applyBorder="1" applyAlignment="1" applyProtection="1">
      <alignment horizontal="centerContinuous" vertical="center"/>
    </xf>
    <xf numFmtId="0" fontId="2" fillId="5" borderId="3" xfId="20" applyNumberFormat="1" applyFont="1" applyFill="1" applyBorder="1" applyAlignment="1" applyProtection="1">
      <alignment horizontal="center" vertical="center" wrapText="1"/>
    </xf>
    <xf numFmtId="0" fontId="2" fillId="5" borderId="3" xfId="20" applyNumberFormat="1" applyFont="1" applyFill="1" applyBorder="1" applyAlignment="1">
      <alignment horizontal="left" vertical="center" wrapText="1"/>
    </xf>
    <xf numFmtId="181" fontId="2" fillId="5" borderId="3" xfId="20" applyNumberFormat="1" applyFont="1" applyFill="1" applyBorder="1" applyAlignment="1">
      <alignment horizontal="right" vertical="center" wrapText="1"/>
    </xf>
    <xf numFmtId="0" fontId="18" fillId="5" borderId="18" xfId="0" applyFont="1" applyFill="1" applyBorder="1" applyAlignment="1">
      <alignment horizontal="left" vertical="center" shrinkToFit="1"/>
    </xf>
    <xf numFmtId="0" fontId="2" fillId="5" borderId="3" xfId="13" applyNumberFormat="1" applyFont="1" applyFill="1" applyBorder="1" applyAlignment="1" applyProtection="1">
      <alignment horizontal="left" vertical="center" wrapText="1"/>
    </xf>
    <xf numFmtId="183" fontId="2" fillId="5" borderId="3" xfId="13" applyNumberFormat="1" applyFont="1" applyFill="1" applyBorder="1" applyAlignment="1" applyProtection="1">
      <alignment horizontal="right" vertical="center" wrapText="1"/>
    </xf>
    <xf numFmtId="183" fontId="2" fillId="5" borderId="3" xfId="14" applyNumberFormat="1" applyFont="1" applyFill="1" applyBorder="1" applyAlignment="1" applyProtection="1">
      <alignment horizontal="right" vertical="center" wrapText="1"/>
    </xf>
    <xf numFmtId="183" fontId="26" fillId="5" borderId="3" xfId="13" applyNumberFormat="1" applyFill="1" applyBorder="1">
      <alignment vertical="center"/>
    </xf>
    <xf numFmtId="183" fontId="2" fillId="5" borderId="3" xfId="13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26" applyFont="1" applyFill="1"/>
    <xf numFmtId="0" fontId="26" fillId="5" borderId="0" xfId="26" applyFill="1"/>
    <xf numFmtId="184" fontId="2" fillId="5" borderId="0" xfId="26" applyNumberFormat="1" applyFont="1" applyFill="1" applyAlignment="1">
      <alignment vertical="center"/>
    </xf>
    <xf numFmtId="0" fontId="2" fillId="5" borderId="8" xfId="13" applyFont="1" applyFill="1" applyBorder="1" applyAlignment="1">
      <alignment horizontal="center" vertical="center" wrapText="1"/>
    </xf>
    <xf numFmtId="49" fontId="2" fillId="5" borderId="3" xfId="20" applyNumberFormat="1" applyFont="1" applyFill="1" applyBorder="1" applyAlignment="1">
      <alignment horizontal="left" vertical="center"/>
    </xf>
    <xf numFmtId="183" fontId="2" fillId="3" borderId="3" xfId="20" applyNumberFormat="1" applyFont="1" applyFill="1" applyBorder="1" applyAlignment="1">
      <alignment horizontal="right" vertical="center"/>
    </xf>
    <xf numFmtId="183" fontId="2" fillId="5" borderId="3" xfId="20" applyNumberFormat="1" applyFont="1" applyFill="1" applyBorder="1" applyAlignment="1">
      <alignment horizontal="right" vertical="center"/>
    </xf>
    <xf numFmtId="0" fontId="1" fillId="5" borderId="3" xfId="20" applyFill="1" applyBorder="1"/>
    <xf numFmtId="180" fontId="1" fillId="5" borderId="3" xfId="20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9" fillId="5" borderId="0" xfId="20" applyFont="1" applyFill="1"/>
    <xf numFmtId="0" fontId="0" fillId="5" borderId="0" xfId="0" applyFont="1" applyFill="1">
      <alignment vertical="center"/>
    </xf>
    <xf numFmtId="0" fontId="1" fillId="5" borderId="0" xfId="20" applyFill="1" applyBorder="1"/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  <xf numFmtId="0" fontId="27" fillId="4" borderId="3" xfId="0" applyNumberFormat="1" applyFont="1" applyFill="1" applyBorder="1" applyAlignment="1" applyProtection="1">
      <alignment horizontal="left" wrapText="1"/>
    </xf>
    <xf numFmtId="181" fontId="2" fillId="4" borderId="8" xfId="13" applyNumberFormat="1" applyFont="1" applyFill="1" applyBorder="1" applyAlignment="1" applyProtection="1">
      <alignment horizontal="right" vertical="center" wrapText="1"/>
    </xf>
    <xf numFmtId="181" fontId="2" fillId="4" borderId="8" xfId="15" applyNumberFormat="1" applyFont="1" applyFill="1" applyBorder="1" applyAlignment="1" applyProtection="1">
      <alignment horizontal="right" vertical="center" wrapText="1"/>
    </xf>
    <xf numFmtId="0" fontId="26" fillId="4" borderId="3" xfId="0" applyNumberFormat="1" applyFont="1" applyFill="1" applyBorder="1" applyAlignment="1" applyProtection="1">
      <alignment horizontal="left" wrapText="1"/>
    </xf>
    <xf numFmtId="0" fontId="26" fillId="4" borderId="3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7" fillId="5" borderId="0" xfId="26" applyNumberFormat="1" applyFont="1" applyFill="1" applyAlignment="1" applyProtection="1">
      <alignment horizontal="center" vertical="center"/>
    </xf>
    <xf numFmtId="0" fontId="8" fillId="5" borderId="0" xfId="26" applyNumberFormat="1" applyFont="1" applyFill="1" applyAlignment="1" applyProtection="1">
      <alignment horizontal="center" vertical="center"/>
    </xf>
    <xf numFmtId="0" fontId="2" fillId="5" borderId="8" xfId="20" applyFont="1" applyFill="1" applyBorder="1" applyAlignment="1">
      <alignment horizontal="center" vertical="center"/>
    </xf>
    <xf numFmtId="0" fontId="2" fillId="5" borderId="8" xfId="20" applyNumberFormat="1" applyFont="1" applyFill="1" applyBorder="1" applyAlignment="1" applyProtection="1">
      <alignment horizontal="center" vertical="center"/>
    </xf>
    <xf numFmtId="0" fontId="2" fillId="5" borderId="8" xfId="13" applyFont="1" applyFill="1" applyBorder="1" applyAlignment="1">
      <alignment horizontal="center" vertical="center" wrapText="1"/>
    </xf>
    <xf numFmtId="0" fontId="2" fillId="5" borderId="8" xfId="20" applyNumberFormat="1" applyFont="1" applyFill="1" applyBorder="1" applyAlignment="1" applyProtection="1">
      <alignment horizontal="center" vertical="center" wrapText="1"/>
    </xf>
    <xf numFmtId="0" fontId="7" fillId="5" borderId="0" xfId="13" applyFont="1" applyFill="1" applyAlignment="1">
      <alignment horizontal="center" vertical="center"/>
    </xf>
    <xf numFmtId="0" fontId="8" fillId="5" borderId="0" xfId="13" applyFont="1" applyFill="1" applyAlignment="1">
      <alignment horizontal="center" vertical="center"/>
    </xf>
    <xf numFmtId="0" fontId="2" fillId="5" borderId="4" xfId="13" applyFont="1" applyFill="1" applyBorder="1" applyAlignment="1">
      <alignment horizontal="center" vertical="center" wrapText="1"/>
    </xf>
    <xf numFmtId="0" fontId="2" fillId="5" borderId="5" xfId="13" applyFont="1" applyFill="1" applyBorder="1" applyAlignment="1">
      <alignment horizontal="center" vertical="center" wrapText="1"/>
    </xf>
    <xf numFmtId="0" fontId="2" fillId="5" borderId="6" xfId="13" applyFont="1" applyFill="1" applyBorder="1" applyAlignment="1">
      <alignment horizontal="center" vertical="center" wrapText="1"/>
    </xf>
    <xf numFmtId="0" fontId="2" fillId="5" borderId="3" xfId="13" applyFont="1" applyFill="1" applyBorder="1" applyAlignment="1">
      <alignment horizontal="center" vertical="center" wrapText="1"/>
    </xf>
    <xf numFmtId="0" fontId="2" fillId="5" borderId="1" xfId="13" applyFont="1" applyFill="1" applyBorder="1" applyAlignment="1">
      <alignment horizontal="center" vertical="center" wrapText="1"/>
    </xf>
    <xf numFmtId="0" fontId="2" fillId="5" borderId="2" xfId="13" applyFont="1" applyFill="1" applyBorder="1" applyAlignment="1">
      <alignment horizontal="center" vertical="center" wrapText="1"/>
    </xf>
    <xf numFmtId="0" fontId="2" fillId="5" borderId="12" xfId="13" applyFont="1" applyFill="1" applyBorder="1" applyAlignment="1">
      <alignment horizontal="center" vertical="center" wrapText="1"/>
    </xf>
    <xf numFmtId="0" fontId="2" fillId="5" borderId="4" xfId="20" applyNumberFormat="1" applyFont="1" applyFill="1" applyBorder="1" applyAlignment="1" applyProtection="1">
      <alignment horizontal="center" vertical="center" wrapText="1"/>
    </xf>
    <xf numFmtId="0" fontId="2" fillId="5" borderId="3" xfId="20" applyNumberFormat="1" applyFont="1" applyFill="1" applyBorder="1" applyAlignment="1" applyProtection="1">
      <alignment horizontal="center" vertical="center" wrapText="1"/>
    </xf>
    <xf numFmtId="0" fontId="2" fillId="5" borderId="1" xfId="20" applyNumberFormat="1" applyFont="1" applyFill="1" applyBorder="1" applyAlignment="1" applyProtection="1">
      <alignment horizontal="center" vertical="center" wrapText="1"/>
    </xf>
    <xf numFmtId="0" fontId="2" fillId="5" borderId="2" xfId="20" applyNumberFormat="1" applyFont="1" applyFill="1" applyBorder="1" applyAlignment="1" applyProtection="1">
      <alignment horizontal="center" vertical="center" wrapText="1"/>
    </xf>
    <xf numFmtId="0" fontId="8" fillId="0" borderId="0" xfId="13" applyFont="1" applyFill="1" applyAlignment="1">
      <alignment horizontal="center" vertical="center"/>
    </xf>
    <xf numFmtId="0" fontId="7" fillId="0" borderId="0" xfId="13" applyFont="1" applyFill="1" applyAlignment="1">
      <alignment horizontal="center" vertical="center"/>
    </xf>
    <xf numFmtId="0" fontId="2" fillId="3" borderId="8" xfId="13" applyFont="1" applyFill="1" applyBorder="1" applyAlignment="1">
      <alignment horizontal="center" vertical="center" wrapText="1"/>
    </xf>
    <xf numFmtId="0" fontId="2" fillId="3" borderId="4" xfId="13" applyFont="1" applyFill="1" applyBorder="1" applyAlignment="1">
      <alignment horizontal="center" vertical="center" wrapText="1"/>
    </xf>
    <xf numFmtId="0" fontId="2" fillId="3" borderId="5" xfId="13" applyFont="1" applyFill="1" applyBorder="1" applyAlignment="1">
      <alignment horizontal="center" vertical="center" wrapText="1"/>
    </xf>
    <xf numFmtId="0" fontId="2" fillId="3" borderId="6" xfId="13" applyFont="1" applyFill="1" applyBorder="1" applyAlignment="1">
      <alignment horizontal="center" vertical="center" wrapText="1"/>
    </xf>
    <xf numFmtId="0" fontId="2" fillId="3" borderId="3" xfId="13" applyFont="1" applyFill="1" applyBorder="1" applyAlignment="1">
      <alignment horizontal="center" vertical="center" wrapText="1"/>
    </xf>
    <xf numFmtId="0" fontId="2" fillId="3" borderId="1" xfId="13" applyFont="1" applyFill="1" applyBorder="1" applyAlignment="1">
      <alignment horizontal="center" vertical="center" wrapText="1"/>
    </xf>
    <xf numFmtId="0" fontId="2" fillId="3" borderId="2" xfId="13" applyFont="1" applyFill="1" applyBorder="1" applyAlignment="1">
      <alignment horizontal="center" vertical="center" wrapText="1"/>
    </xf>
    <xf numFmtId="0" fontId="2" fillId="3" borderId="12" xfId="13" applyFont="1" applyFill="1" applyBorder="1" applyAlignment="1">
      <alignment horizontal="center" vertical="center" wrapText="1"/>
    </xf>
    <xf numFmtId="0" fontId="7" fillId="0" borderId="0" xfId="26" applyNumberFormat="1" applyFont="1" applyFill="1" applyAlignment="1" applyProtection="1">
      <alignment horizontal="center" vertical="center"/>
    </xf>
    <xf numFmtId="0" fontId="8" fillId="0" borderId="0" xfId="26" applyNumberFormat="1" applyFont="1" applyFill="1" applyAlignment="1" applyProtection="1">
      <alignment horizontal="center" vertical="center"/>
    </xf>
    <xf numFmtId="0" fontId="2" fillId="0" borderId="11" xfId="21" applyNumberFormat="1" applyFont="1" applyFill="1" applyBorder="1" applyAlignment="1" applyProtection="1">
      <alignment horizontal="center" vertical="center"/>
    </xf>
    <xf numFmtId="0" fontId="2" fillId="0" borderId="16" xfId="21" applyNumberFormat="1" applyFont="1" applyFill="1" applyBorder="1" applyAlignment="1" applyProtection="1">
      <alignment horizontal="center" vertical="center"/>
    </xf>
    <xf numFmtId="0" fontId="2" fillId="0" borderId="17" xfId="21" applyNumberFormat="1" applyFont="1" applyFill="1" applyBorder="1" applyAlignment="1" applyProtection="1">
      <alignment horizontal="center" vertical="center"/>
    </xf>
    <xf numFmtId="0" fontId="2" fillId="0" borderId="4" xfId="21" applyNumberFormat="1" applyFont="1" applyFill="1" applyBorder="1" applyAlignment="1" applyProtection="1">
      <alignment horizontal="center" vertical="center"/>
    </xf>
    <xf numFmtId="0" fontId="2" fillId="0" borderId="5" xfId="21" applyNumberFormat="1" applyFont="1" applyFill="1" applyBorder="1" applyAlignment="1" applyProtection="1">
      <alignment horizontal="center" vertical="center"/>
    </xf>
    <xf numFmtId="0" fontId="2" fillId="0" borderId="6" xfId="21" applyNumberFormat="1" applyFont="1" applyFill="1" applyBorder="1" applyAlignment="1" applyProtection="1">
      <alignment horizontal="center" vertical="center"/>
    </xf>
    <xf numFmtId="0" fontId="2" fillId="2" borderId="1" xfId="21" applyNumberFormat="1" applyFont="1" applyFill="1" applyBorder="1" applyAlignment="1" applyProtection="1">
      <alignment horizontal="center" vertical="center" wrapText="1"/>
    </xf>
    <xf numFmtId="0" fontId="2" fillId="2" borderId="12" xfId="21" applyNumberFormat="1" applyFont="1" applyFill="1" applyBorder="1" applyAlignment="1" applyProtection="1">
      <alignment horizontal="center" vertical="center" wrapText="1"/>
    </xf>
    <xf numFmtId="0" fontId="2" fillId="2" borderId="2" xfId="21" applyNumberFormat="1" applyFont="1" applyFill="1" applyBorder="1" applyAlignment="1" applyProtection="1">
      <alignment horizontal="center" vertical="center" wrapText="1"/>
    </xf>
    <xf numFmtId="0" fontId="2" fillId="2" borderId="3" xfId="21" applyNumberFormat="1" applyFont="1" applyFill="1" applyBorder="1" applyAlignment="1" applyProtection="1">
      <alignment horizontal="center" vertical="center" wrapText="1"/>
    </xf>
    <xf numFmtId="0" fontId="2" fillId="0" borderId="1" xfId="21" applyNumberFormat="1" applyFont="1" applyFill="1" applyBorder="1" applyAlignment="1" applyProtection="1">
      <alignment horizontal="center" vertical="center" wrapText="1"/>
    </xf>
    <xf numFmtId="0" fontId="2" fillId="0" borderId="2" xfId="21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 applyProtection="1">
      <alignment horizontal="center" vertical="center"/>
    </xf>
    <xf numFmtId="0" fontId="8" fillId="0" borderId="0" xfId="5" applyNumberFormat="1" applyFont="1" applyFill="1" applyAlignment="1" applyProtection="1">
      <alignment horizontal="center" vertical="center"/>
    </xf>
    <xf numFmtId="0" fontId="2" fillId="2" borderId="4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15" xfId="13" applyFont="1" applyFill="1" applyBorder="1" applyAlignment="1">
      <alignment horizontal="center" vertical="center" wrapText="1"/>
    </xf>
    <xf numFmtId="0" fontId="2" fillId="0" borderId="3" xfId="22" applyNumberFormat="1" applyFont="1" applyFill="1" applyBorder="1" applyAlignment="1" applyProtection="1">
      <alignment horizontal="center" vertical="center" wrapText="1"/>
    </xf>
    <xf numFmtId="0" fontId="7" fillId="0" borderId="0" xfId="27" applyNumberFormat="1" applyFont="1" applyFill="1" applyAlignment="1" applyProtection="1">
      <alignment horizontal="center" vertical="center"/>
    </xf>
    <xf numFmtId="0" fontId="8" fillId="0" borderId="0" xfId="27" applyNumberFormat="1" applyFont="1" applyFill="1" applyAlignment="1" applyProtection="1">
      <alignment horizontal="center" vertical="center"/>
    </xf>
    <xf numFmtId="0" fontId="2" fillId="0" borderId="4" xfId="27" applyNumberFormat="1" applyFont="1" applyFill="1" applyBorder="1" applyAlignment="1" applyProtection="1">
      <alignment horizontal="center" vertical="center" wrapText="1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6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0" fillId="0" borderId="1" xfId="27" applyNumberFormat="1" applyFont="1" applyFill="1" applyBorder="1" applyAlignment="1" applyProtection="1">
      <alignment horizontal="center" vertical="center" wrapText="1"/>
    </xf>
    <xf numFmtId="0" fontId="0" fillId="0" borderId="2" xfId="27" applyNumberFormat="1" applyFont="1" applyFill="1" applyBorder="1" applyAlignment="1" applyProtection="1">
      <alignment horizontal="center" vertical="center" wrapText="1"/>
    </xf>
    <xf numFmtId="0" fontId="0" fillId="0" borderId="1" xfId="25" applyFont="1" applyBorder="1" applyAlignment="1">
      <alignment horizontal="center" vertical="center" wrapText="1"/>
    </xf>
    <xf numFmtId="0" fontId="0" fillId="0" borderId="2" xfId="25" applyFont="1" applyBorder="1" applyAlignment="1">
      <alignment horizontal="center" vertical="center" wrapText="1"/>
    </xf>
    <xf numFmtId="0" fontId="0" fillId="0" borderId="1" xfId="27" applyFont="1" applyBorder="1" applyAlignment="1">
      <alignment horizontal="center" vertical="center"/>
    </xf>
    <xf numFmtId="0" fontId="26" fillId="0" borderId="2" xfId="27" applyBorder="1" applyAlignment="1">
      <alignment horizontal="center" vertical="center"/>
    </xf>
    <xf numFmtId="0" fontId="12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 applyProtection="1">
      <alignment horizontal="center" vertical="center"/>
    </xf>
    <xf numFmtId="0" fontId="10" fillId="0" borderId="0" xfId="17" applyFont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7" fillId="0" borderId="0" xfId="28" applyFont="1" applyFill="1" applyAlignment="1">
      <alignment horizontal="center" vertical="center" wrapText="1"/>
    </xf>
    <xf numFmtId="0" fontId="8" fillId="0" borderId="0" xfId="28" applyFont="1" applyFill="1" applyAlignment="1">
      <alignment horizontal="center" vertical="center" wrapText="1"/>
    </xf>
    <xf numFmtId="0" fontId="2" fillId="0" borderId="8" xfId="13" applyFont="1" applyFill="1" applyBorder="1" applyAlignment="1">
      <alignment horizontal="center" vertical="center" wrapText="1"/>
    </xf>
    <xf numFmtId="0" fontId="2" fillId="0" borderId="8" xfId="28" applyNumberFormat="1" applyFont="1" applyFill="1" applyBorder="1" applyAlignment="1" applyProtection="1">
      <alignment horizontal="center" vertical="center"/>
    </xf>
    <xf numFmtId="0" fontId="2" fillId="0" borderId="9" xfId="28" applyNumberFormat="1" applyFont="1" applyFill="1" applyBorder="1" applyAlignment="1" applyProtection="1">
      <alignment horizontal="center" vertical="center"/>
    </xf>
    <xf numFmtId="0" fontId="2" fillId="0" borderId="13" xfId="28" applyNumberFormat="1" applyFont="1" applyFill="1" applyBorder="1" applyAlignment="1" applyProtection="1">
      <alignment horizontal="center" vertical="center"/>
    </xf>
    <xf numFmtId="0" fontId="2" fillId="0" borderId="8" xfId="28" applyNumberFormat="1" applyFont="1" applyFill="1" applyBorder="1" applyAlignment="1" applyProtection="1">
      <alignment horizontal="center" vertical="center" wrapText="1"/>
    </xf>
    <xf numFmtId="0" fontId="2" fillId="0" borderId="9" xfId="28" applyNumberFormat="1" applyFont="1" applyFill="1" applyBorder="1" applyAlignment="1" applyProtection="1">
      <alignment horizontal="center" vertical="center" wrapText="1"/>
    </xf>
    <xf numFmtId="0" fontId="2" fillId="0" borderId="13" xfId="28" applyNumberFormat="1" applyFont="1" applyFill="1" applyBorder="1" applyAlignment="1" applyProtection="1">
      <alignment horizontal="center" vertical="center" wrapText="1"/>
    </xf>
    <xf numFmtId="4" fontId="2" fillId="0" borderId="8" xfId="13" applyNumberFormat="1" applyFont="1" applyFill="1" applyBorder="1" applyAlignment="1">
      <alignment horizontal="center" vertical="center" wrapText="1"/>
    </xf>
    <xf numFmtId="0" fontId="0" fillId="0" borderId="8" xfId="28" applyFont="1" applyBorder="1" applyAlignment="1">
      <alignment horizontal="center" vertical="center" wrapText="1"/>
    </xf>
    <xf numFmtId="0" fontId="0" fillId="0" borderId="8" xfId="28" applyFont="1" applyFill="1" applyBorder="1" applyAlignment="1">
      <alignment horizontal="center" vertical="center" wrapText="1"/>
    </xf>
    <xf numFmtId="0" fontId="7" fillId="0" borderId="0" xfId="28" applyFont="1" applyFill="1" applyAlignment="1">
      <alignment horizontal="center" vertical="center"/>
    </xf>
    <xf numFmtId="0" fontId="8" fillId="0" borderId="0" xfId="28" applyFont="1" applyFill="1" applyAlignment="1">
      <alignment horizontal="center" vertical="center"/>
    </xf>
    <xf numFmtId="0" fontId="2" fillId="0" borderId="6" xfId="13" applyFont="1" applyFill="1" applyBorder="1" applyAlignment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/>
    </xf>
    <xf numFmtId="0" fontId="2" fillId="0" borderId="2" xfId="28" applyNumberFormat="1" applyFont="1" applyFill="1" applyBorder="1" applyAlignment="1" applyProtection="1">
      <alignment horizontal="center" vertical="center"/>
    </xf>
    <xf numFmtId="0" fontId="2" fillId="0" borderId="4" xfId="28" applyNumberFormat="1" applyFont="1" applyFill="1" applyBorder="1" applyAlignment="1" applyProtection="1">
      <alignment horizontal="center" vertical="center" wrapText="1"/>
    </xf>
    <xf numFmtId="0" fontId="2" fillId="0" borderId="11" xfId="28" applyNumberFormat="1" applyFont="1" applyFill="1" applyBorder="1" applyAlignment="1" applyProtection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4" fontId="2" fillId="0" borderId="1" xfId="13" applyNumberFormat="1" applyFont="1" applyFill="1" applyBorder="1" applyAlignment="1">
      <alignment horizontal="center" vertical="center" wrapText="1"/>
    </xf>
    <xf numFmtId="4" fontId="2" fillId="0" borderId="2" xfId="13" applyNumberFormat="1" applyFont="1" applyFill="1" applyBorder="1" applyAlignment="1">
      <alignment horizontal="center" vertical="center" wrapText="1"/>
    </xf>
    <xf numFmtId="49" fontId="7" fillId="2" borderId="0" xfId="11" applyNumberFormat="1" applyFont="1" applyFill="1" applyAlignment="1">
      <alignment horizontal="center" vertical="center"/>
    </xf>
    <xf numFmtId="49" fontId="8" fillId="2" borderId="0" xfId="11" applyNumberFormat="1" applyFont="1" applyFill="1" applyAlignment="1">
      <alignment horizontal="center" vertical="center"/>
    </xf>
    <xf numFmtId="49" fontId="0" fillId="2" borderId="8" xfId="11" applyNumberFormat="1" applyFont="1" applyFill="1" applyBorder="1" applyAlignment="1">
      <alignment horizontal="center" vertical="center"/>
    </xf>
    <xf numFmtId="49" fontId="0" fillId="2" borderId="9" xfId="11" applyNumberFormat="1" applyFont="1" applyFill="1" applyBorder="1" applyAlignment="1">
      <alignment horizontal="center" vertical="center"/>
    </xf>
    <xf numFmtId="49" fontId="0" fillId="2" borderId="10" xfId="11" applyNumberFormat="1" applyFont="1" applyFill="1" applyBorder="1" applyAlignment="1">
      <alignment horizontal="center" vertical="center"/>
    </xf>
    <xf numFmtId="49" fontId="0" fillId="2" borderId="8" xfId="11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4" xfId="19" applyFont="1" applyBorder="1" applyAlignment="1">
      <alignment horizontal="center" vertical="center"/>
    </xf>
    <xf numFmtId="0" fontId="2" fillId="0" borderId="5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12" applyFont="1" applyBorder="1" applyAlignment="1">
      <alignment horizontal="center" vertical="center" wrapText="1"/>
    </xf>
    <xf numFmtId="0" fontId="2" fillId="0" borderId="2" xfId="12" applyFont="1" applyBorder="1" applyAlignment="1">
      <alignment horizontal="center" vertical="center" wrapText="1"/>
    </xf>
    <xf numFmtId="0" fontId="2" fillId="0" borderId="7" xfId="19" applyFont="1" applyBorder="1" applyAlignment="1">
      <alignment horizontal="center" vertical="center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10"/>
    <cellStyle name="常规_1575DF960D79409C86B7EA2ED01F36E3" xfId="11"/>
    <cellStyle name="常规_2、2015年项目库录入类表" xfId="12"/>
    <cellStyle name="常规_2014年附表" xfId="13"/>
    <cellStyle name="常规_2B27D93102244FA78AF17324DDF93636" xfId="14"/>
    <cellStyle name="常规_2B27D93102244FA78AF17324DDF93636 2" xfId="15"/>
    <cellStyle name="常规_2C17D4A90DE046B7939D49120F91E884" xfId="16"/>
    <cellStyle name="常规_431E2E2B723B484EB71AB056C101FF88" xfId="17"/>
    <cellStyle name="常规_431E2E2B723B484EB71AB056C101FF88 30" xfId="18"/>
    <cellStyle name="常规_6355329FDE8543EC95052A6CD53F84CD" xfId="19"/>
    <cellStyle name="常规_7B4383852DBB440AAAD5EA17579DDE32" xfId="20"/>
    <cellStyle name="常规_7B4383852DBB440AAAD5EA17579DDE32 2" xfId="21"/>
    <cellStyle name="常规_811BCE2E61FC48D6BEDF4E7F00C8C2B7" xfId="22"/>
    <cellStyle name="常规_9E801FE081FC404BB99149BF91BEBAC3" xfId="23"/>
    <cellStyle name="常规_E416D9F7E5CC4B1BAD9F448B0102C7F9" xfId="24"/>
    <cellStyle name="常规_F637AD736484418FBCB664A5BB553358" xfId="25"/>
    <cellStyle name="常规_Sheet1" xfId="26"/>
    <cellStyle name="常规_靖西市工商局2016年部门预算" xfId="27"/>
    <cellStyle name="常规_省林业厅2016年预算公开表样" xfId="28"/>
    <cellStyle name="样式 1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topLeftCell="A3" workbookViewId="0">
      <selection activeCell="J23" sqref="J23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28" t="s">
        <v>315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IU9" s="90"/>
      <c r="IV9" s="222" t="s">
        <v>0</v>
      </c>
    </row>
    <row r="10" spans="1:256" ht="12.75" customHeight="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pans="1:256" ht="12.75" customHeight="1">
      <c r="IU11" s="90"/>
      <c r="IV11" s="90"/>
    </row>
    <row r="12" spans="1:256" ht="12.75" customHeight="1">
      <c r="IV12" s="90"/>
    </row>
    <row r="13" spans="1:256" ht="12.75" customHeight="1">
      <c r="IV13" s="90"/>
    </row>
    <row r="19" spans="1:15" ht="31.5" customHeight="1">
      <c r="A19" s="220"/>
      <c r="B19" s="220"/>
      <c r="C19" s="220"/>
      <c r="D19" s="220"/>
      <c r="E19" s="220"/>
      <c r="F19" s="230">
        <v>2024.1</v>
      </c>
      <c r="G19" s="230"/>
      <c r="H19" s="221"/>
      <c r="I19" s="220"/>
      <c r="J19" s="220"/>
      <c r="K19" s="220"/>
      <c r="L19" s="220"/>
      <c r="M19" s="220"/>
      <c r="N19" s="220"/>
      <c r="O19" s="220"/>
    </row>
  </sheetData>
  <mergeCells count="2">
    <mergeCell ref="A9:L9"/>
    <mergeCell ref="F19:G19"/>
  </mergeCells>
  <phoneticPr fontId="26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3"/>
  <sheetViews>
    <sheetView showGridLines="0" showZeros="0" workbookViewId="0">
      <selection activeCell="J20" sqref="J20"/>
    </sheetView>
  </sheetViews>
  <sheetFormatPr defaultColWidth="8.6640625" defaultRowHeight="12.75" customHeight="1"/>
  <cols>
    <col min="1" max="1" width="41.6640625" style="96" customWidth="1"/>
    <col min="2" max="7" width="15.83203125" style="96" customWidth="1"/>
    <col min="8" max="246" width="8.6640625" style="96" customWidth="1"/>
    <col min="247" max="16384" width="8.6640625" style="96"/>
  </cols>
  <sheetData>
    <row r="1" spans="1:246" ht="12" customHeight="1">
      <c r="A1" s="27" t="s">
        <v>200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51" t="s">
        <v>201</v>
      </c>
      <c r="B2" s="250"/>
      <c r="C2" s="250"/>
      <c r="D2" s="250"/>
      <c r="E2" s="250"/>
      <c r="F2" s="250"/>
      <c r="G2" s="25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97"/>
      <c r="B3" s="97"/>
      <c r="C3" s="97"/>
      <c r="D3" s="97"/>
      <c r="E3" s="98"/>
      <c r="F3" s="98"/>
      <c r="G3" s="99" t="s">
        <v>24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94" customFormat="1" ht="20.25" customHeight="1">
      <c r="A4" s="284" t="s">
        <v>25</v>
      </c>
      <c r="B4" s="284" t="s">
        <v>7</v>
      </c>
      <c r="C4" s="282" t="s">
        <v>31</v>
      </c>
      <c r="D4" s="283"/>
      <c r="E4" s="283"/>
      <c r="F4" s="283"/>
      <c r="G4" s="289" t="s">
        <v>15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94" customFormat="1" ht="20.25" customHeight="1">
      <c r="A5" s="284"/>
      <c r="B5" s="284"/>
      <c r="C5" s="285" t="s">
        <v>16</v>
      </c>
      <c r="D5" s="285" t="s">
        <v>12</v>
      </c>
      <c r="E5" s="285" t="s">
        <v>13</v>
      </c>
      <c r="F5" s="287" t="s">
        <v>14</v>
      </c>
      <c r="G5" s="28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94" customFormat="1" ht="20.25" customHeight="1">
      <c r="A6" s="284"/>
      <c r="B6" s="284"/>
      <c r="C6" s="286"/>
      <c r="D6" s="286"/>
      <c r="E6" s="286"/>
      <c r="F6" s="288"/>
      <c r="G6" s="28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95" customFormat="1" ht="19.5" customHeight="1">
      <c r="A7" s="100" t="s">
        <v>7</v>
      </c>
      <c r="B7" s="101">
        <f>SUM(C7,G7)</f>
        <v>0</v>
      </c>
      <c r="C7" s="101">
        <f>SUM(D7:F7)</f>
        <v>0</v>
      </c>
      <c r="D7" s="102"/>
      <c r="E7" s="102"/>
      <c r="F7" s="103"/>
      <c r="G7" s="103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</row>
    <row r="8" spans="1:246" ht="19.5" customHeight="1">
      <c r="A8" s="223" t="s">
        <v>316</v>
      </c>
      <c r="B8" s="101">
        <f t="shared" ref="B8:B18" si="0">SUM(C8,G8)</f>
        <v>1739.55</v>
      </c>
      <c r="C8" s="101">
        <f t="shared" ref="C8:C18" si="1">SUM(D8:F8)</f>
        <v>1556.7</v>
      </c>
      <c r="D8" s="76">
        <v>1434.65</v>
      </c>
      <c r="E8" s="76">
        <v>104.61</v>
      </c>
      <c r="F8" s="76">
        <v>17.440000000000001</v>
      </c>
      <c r="G8" s="76">
        <v>182.85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23" t="s">
        <v>317</v>
      </c>
      <c r="B9" s="101">
        <f t="shared" si="0"/>
        <v>216.71</v>
      </c>
      <c r="C9" s="101">
        <v>216.71</v>
      </c>
      <c r="D9" s="212">
        <v>165.41</v>
      </c>
      <c r="E9" s="212">
        <v>43.74</v>
      </c>
      <c r="F9" s="212">
        <v>7.56</v>
      </c>
      <c r="G9" s="21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23" t="s">
        <v>317</v>
      </c>
      <c r="B10" s="101">
        <v>84</v>
      </c>
      <c r="C10" s="101"/>
      <c r="D10" s="212"/>
      <c r="E10" s="212"/>
      <c r="F10" s="212"/>
      <c r="G10" s="212">
        <v>84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23" t="s">
        <v>318</v>
      </c>
      <c r="B11" s="101">
        <f t="shared" si="0"/>
        <v>222.08</v>
      </c>
      <c r="C11" s="101">
        <f t="shared" si="1"/>
        <v>222.08</v>
      </c>
      <c r="D11" s="212">
        <v>211.16</v>
      </c>
      <c r="E11" s="212">
        <v>10.8</v>
      </c>
      <c r="F11" s="212">
        <v>0.12</v>
      </c>
      <c r="G11" s="21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23" t="s">
        <v>319</v>
      </c>
      <c r="B12" s="101">
        <v>66.87</v>
      </c>
      <c r="C12" s="101">
        <v>66.87</v>
      </c>
      <c r="D12" s="212">
        <v>62.23</v>
      </c>
      <c r="E12" s="212">
        <v>4.62</v>
      </c>
      <c r="F12" s="212">
        <v>0.02</v>
      </c>
      <c r="G12" s="2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113" t="s">
        <v>320</v>
      </c>
      <c r="B13" s="101">
        <f t="shared" si="0"/>
        <v>151.36999999999998</v>
      </c>
      <c r="C13" s="101">
        <f t="shared" si="1"/>
        <v>134.41999999999999</v>
      </c>
      <c r="D13" s="212">
        <v>131.91</v>
      </c>
      <c r="E13" s="212">
        <v>2.5099999999999998</v>
      </c>
      <c r="F13" s="198">
        <v>0</v>
      </c>
      <c r="G13" s="212">
        <v>16.95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113" t="s">
        <v>322</v>
      </c>
      <c r="B14" s="101">
        <f t="shared" si="0"/>
        <v>764.19</v>
      </c>
      <c r="C14" s="101">
        <f t="shared" si="1"/>
        <v>730.69</v>
      </c>
      <c r="D14" s="198">
        <v>689.86</v>
      </c>
      <c r="E14" s="198">
        <v>31.19</v>
      </c>
      <c r="F14" s="198">
        <v>9.64</v>
      </c>
      <c r="G14" s="198">
        <v>33.5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113" t="s">
        <v>323</v>
      </c>
      <c r="B15" s="101">
        <f t="shared" si="0"/>
        <v>234.33</v>
      </c>
      <c r="C15" s="101">
        <f t="shared" si="1"/>
        <v>185.93</v>
      </c>
      <c r="D15" s="215">
        <v>174.08</v>
      </c>
      <c r="E15" s="215">
        <v>11.75</v>
      </c>
      <c r="F15" s="215">
        <v>0.1</v>
      </c>
      <c r="G15" s="215">
        <v>48.4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104"/>
      <c r="B16" s="101">
        <f t="shared" si="0"/>
        <v>0</v>
      </c>
      <c r="C16" s="101">
        <f t="shared" si="1"/>
        <v>0</v>
      </c>
      <c r="D16" s="102"/>
      <c r="E16" s="102"/>
      <c r="F16" s="103"/>
      <c r="G16" s="10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104"/>
      <c r="B17" s="101">
        <f t="shared" si="0"/>
        <v>0</v>
      </c>
      <c r="C17" s="101">
        <f t="shared" si="1"/>
        <v>0</v>
      </c>
      <c r="D17" s="102"/>
      <c r="E17" s="102"/>
      <c r="F17" s="103"/>
      <c r="G17" s="103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104"/>
      <c r="B18" s="101">
        <f t="shared" si="0"/>
        <v>0</v>
      </c>
      <c r="C18" s="101">
        <f t="shared" si="1"/>
        <v>0</v>
      </c>
      <c r="D18" s="102"/>
      <c r="E18" s="102"/>
      <c r="F18" s="103"/>
      <c r="G18" s="103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105"/>
      <c r="B19" s="105"/>
      <c r="C19" s="105"/>
      <c r="D19" s="105"/>
      <c r="E19" s="105"/>
      <c r="F19" s="105"/>
      <c r="G19" s="105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 s="105"/>
      <c r="B20" s="105"/>
      <c r="C20" s="105"/>
      <c r="D20" s="105"/>
      <c r="E20" s="105"/>
      <c r="F20" s="105"/>
      <c r="G20" s="10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" customHeight="1">
      <c r="A21" s="105"/>
      <c r="B21" s="105"/>
      <c r="C21" s="105"/>
      <c r="D21" s="105"/>
      <c r="E21" s="105"/>
      <c r="F21" s="105"/>
      <c r="G21" s="10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5"/>
      <c r="B22" s="105"/>
      <c r="C22" s="105"/>
      <c r="D22" s="105"/>
      <c r="E22" s="105"/>
      <c r="F22" s="105"/>
      <c r="G22" s="10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5"/>
      <c r="B23" s="105"/>
      <c r="C23" s="105"/>
      <c r="D23" s="105"/>
      <c r="E23" s="105"/>
      <c r="F23" s="105"/>
      <c r="G23" s="10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5"/>
      <c r="B24" s="105"/>
      <c r="C24" s="105"/>
      <c r="D24" s="105"/>
      <c r="E24" s="105"/>
      <c r="F24" s="105"/>
      <c r="G24" s="10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5"/>
      <c r="B25" s="105"/>
      <c r="C25" s="105"/>
      <c r="D25" s="105"/>
      <c r="E25" s="105"/>
      <c r="F25" s="105"/>
      <c r="G25" s="10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5"/>
      <c r="B26" s="105"/>
      <c r="C26" s="105"/>
      <c r="D26" s="105"/>
      <c r="E26" s="105"/>
      <c r="F26" s="105"/>
      <c r="G26" s="10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5"/>
      <c r="B27" s="105"/>
      <c r="C27" s="105"/>
      <c r="D27" s="105"/>
      <c r="E27" s="105"/>
      <c r="F27" s="105"/>
      <c r="G27" s="10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5"/>
      <c r="B28" s="105"/>
      <c r="C28" s="105"/>
      <c r="D28" s="105"/>
      <c r="E28" s="105"/>
      <c r="F28" s="105"/>
      <c r="G28" s="105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5"/>
      <c r="B29" s="105"/>
      <c r="C29" s="105"/>
      <c r="D29" s="105"/>
      <c r="E29" s="105"/>
      <c r="F29" s="105"/>
      <c r="G29" s="105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5"/>
      <c r="B30" s="105"/>
      <c r="C30" s="105"/>
      <c r="D30" s="105"/>
      <c r="E30" s="105"/>
      <c r="F30" s="105"/>
      <c r="G30" s="105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5"/>
      <c r="B31" s="105"/>
      <c r="C31" s="105"/>
      <c r="D31" s="105"/>
      <c r="E31" s="105"/>
      <c r="F31" s="105"/>
      <c r="G31" s="10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2.75" customHeight="1">
      <c r="A32" s="105"/>
      <c r="B32" s="105"/>
      <c r="C32" s="105"/>
      <c r="D32" s="105"/>
      <c r="E32" s="105"/>
      <c r="F32" s="105"/>
      <c r="G32" s="10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2.75" customHeight="1">
      <c r="A33" s="105"/>
      <c r="B33" s="105"/>
      <c r="C33" s="105"/>
      <c r="D33" s="105"/>
      <c r="E33" s="105"/>
      <c r="F33" s="105"/>
      <c r="G33" s="10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G27" sqref="G27"/>
    </sheetView>
  </sheetViews>
  <sheetFormatPr defaultColWidth="8.6640625" defaultRowHeight="12.75" customHeight="1"/>
  <cols>
    <col min="1" max="1" width="39.5" style="84" customWidth="1"/>
    <col min="2" max="5" width="21.1640625" style="84" customWidth="1"/>
    <col min="6" max="248" width="8.6640625" style="84" customWidth="1"/>
    <col min="249" max="16384" width="8.6640625" style="84"/>
  </cols>
  <sheetData>
    <row r="1" spans="1:248" ht="21" customHeight="1">
      <c r="A1" s="27" t="s">
        <v>202</v>
      </c>
      <c r="D1" s="8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290" t="s">
        <v>203</v>
      </c>
      <c r="B2" s="291"/>
      <c r="C2" s="291"/>
      <c r="D2" s="291"/>
      <c r="E2" s="29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85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295" t="s">
        <v>29</v>
      </c>
      <c r="B4" s="292" t="s">
        <v>31</v>
      </c>
      <c r="C4" s="293"/>
      <c r="D4" s="293"/>
      <c r="E4" s="29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295"/>
      <c r="B5" s="296" t="s">
        <v>204</v>
      </c>
      <c r="C5" s="296" t="s">
        <v>205</v>
      </c>
      <c r="D5" s="298" t="s">
        <v>206</v>
      </c>
      <c r="E5" s="300" t="s">
        <v>207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295"/>
      <c r="B6" s="297"/>
      <c r="C6" s="297"/>
      <c r="D6" s="299"/>
      <c r="E6" s="30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86" t="s">
        <v>7</v>
      </c>
      <c r="B7" s="87">
        <f>SUM(B8,B22,B50)</f>
        <v>1556.7000000000003</v>
      </c>
      <c r="C7" s="87">
        <f t="shared" ref="C7:E7" si="0">SUM(C8,C22,C50)</f>
        <v>1434.6500000000003</v>
      </c>
      <c r="D7" s="87">
        <f t="shared" si="0"/>
        <v>104.61</v>
      </c>
      <c r="E7" s="87">
        <f t="shared" si="0"/>
        <v>17.439999999999998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83" customFormat="1" ht="15" customHeight="1">
      <c r="A8" s="88" t="s">
        <v>12</v>
      </c>
      <c r="B8" s="89">
        <f>SUM(B9:B21)</f>
        <v>1434.6500000000003</v>
      </c>
      <c r="C8" s="89">
        <f>SUM(C9:C21)</f>
        <v>1434.6500000000003</v>
      </c>
      <c r="D8" s="89">
        <f t="shared" ref="D8:E8" si="1">SUM(D9:D21)</f>
        <v>0</v>
      </c>
      <c r="E8" s="89">
        <f t="shared" si="1"/>
        <v>0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</row>
    <row r="9" spans="1:248" customFormat="1" ht="15" customHeight="1">
      <c r="A9" s="91" t="s">
        <v>208</v>
      </c>
      <c r="B9" s="89">
        <f>SUM(C9:E9)</f>
        <v>604.94000000000005</v>
      </c>
      <c r="C9" s="92">
        <v>604.94000000000005</v>
      </c>
      <c r="D9" s="92"/>
      <c r="E9" s="92"/>
    </row>
    <row r="10" spans="1:248" customFormat="1" ht="15" customHeight="1">
      <c r="A10" s="91" t="s">
        <v>209</v>
      </c>
      <c r="B10" s="89">
        <f t="shared" ref="B10:B24" si="2">SUM(C10:E10)</f>
        <v>44.18</v>
      </c>
      <c r="C10" s="92">
        <v>44.18</v>
      </c>
      <c r="D10" s="92"/>
      <c r="E10" s="92"/>
    </row>
    <row r="11" spans="1:248" customFormat="1" ht="15" customHeight="1">
      <c r="A11" s="91" t="s">
        <v>210</v>
      </c>
      <c r="B11" s="89">
        <f t="shared" si="2"/>
        <v>5.12</v>
      </c>
      <c r="C11" s="92">
        <v>5.12</v>
      </c>
      <c r="D11" s="92"/>
      <c r="E11" s="92"/>
    </row>
    <row r="12" spans="1:248" customFormat="1" ht="15" customHeight="1">
      <c r="A12" s="91" t="s">
        <v>211</v>
      </c>
      <c r="B12" s="89">
        <f t="shared" si="2"/>
        <v>0</v>
      </c>
      <c r="C12" s="92"/>
      <c r="D12" s="92"/>
      <c r="E12" s="92"/>
    </row>
    <row r="13" spans="1:248" customFormat="1" ht="15" customHeight="1">
      <c r="A13" s="91" t="s">
        <v>212</v>
      </c>
      <c r="B13" s="89">
        <f t="shared" si="2"/>
        <v>282.93</v>
      </c>
      <c r="C13" s="92">
        <v>282.93</v>
      </c>
      <c r="D13" s="92"/>
      <c r="E13" s="92"/>
    </row>
    <row r="14" spans="1:248" customFormat="1" ht="15" customHeight="1">
      <c r="A14" s="91" t="s">
        <v>213</v>
      </c>
      <c r="B14" s="89">
        <f t="shared" si="2"/>
        <v>150.22999999999999</v>
      </c>
      <c r="C14" s="92">
        <v>150.22999999999999</v>
      </c>
      <c r="D14" s="92"/>
      <c r="E14" s="92"/>
    </row>
    <row r="15" spans="1:248" customFormat="1" ht="15" customHeight="1">
      <c r="A15" s="91" t="s">
        <v>214</v>
      </c>
      <c r="B15" s="89">
        <f t="shared" si="2"/>
        <v>6.92</v>
      </c>
      <c r="C15" s="92">
        <v>6.92</v>
      </c>
      <c r="D15" s="92"/>
      <c r="E15" s="92"/>
    </row>
    <row r="16" spans="1:248" customFormat="1" ht="15" customHeight="1">
      <c r="A16" s="91" t="s">
        <v>215</v>
      </c>
      <c r="B16" s="89">
        <f t="shared" si="2"/>
        <v>62.97</v>
      </c>
      <c r="C16" s="92">
        <v>62.97</v>
      </c>
      <c r="D16" s="92"/>
      <c r="E16" s="92"/>
    </row>
    <row r="17" spans="1:5" customFormat="1" ht="15" customHeight="1">
      <c r="A17" s="91" t="s">
        <v>216</v>
      </c>
      <c r="B17" s="89">
        <f t="shared" si="2"/>
        <v>0</v>
      </c>
      <c r="C17" s="92"/>
      <c r="D17" s="92"/>
      <c r="E17" s="92"/>
    </row>
    <row r="18" spans="1:5" customFormat="1" ht="15" customHeight="1">
      <c r="A18" s="91" t="s">
        <v>217</v>
      </c>
      <c r="B18" s="89">
        <f t="shared" si="2"/>
        <v>5.18</v>
      </c>
      <c r="C18" s="92">
        <v>5.18</v>
      </c>
      <c r="D18" s="92"/>
      <c r="E18" s="92"/>
    </row>
    <row r="19" spans="1:5" customFormat="1" ht="15" customHeight="1">
      <c r="A19" s="91" t="s">
        <v>218</v>
      </c>
      <c r="B19" s="89">
        <f t="shared" si="2"/>
        <v>106.2</v>
      </c>
      <c r="C19" s="92">
        <v>106.2</v>
      </c>
      <c r="D19" s="92"/>
      <c r="E19" s="92"/>
    </row>
    <row r="20" spans="1:5" customFormat="1" ht="15" customHeight="1">
      <c r="A20" s="91" t="s">
        <v>219</v>
      </c>
      <c r="B20" s="89">
        <f t="shared" si="2"/>
        <v>0</v>
      </c>
      <c r="C20" s="92"/>
      <c r="D20" s="92"/>
      <c r="E20" s="92"/>
    </row>
    <row r="21" spans="1:5" customFormat="1" ht="15" customHeight="1">
      <c r="A21" s="91" t="s">
        <v>220</v>
      </c>
      <c r="B21" s="89">
        <f t="shared" si="2"/>
        <v>165.98</v>
      </c>
      <c r="C21" s="92">
        <v>165.98</v>
      </c>
      <c r="D21" s="92"/>
      <c r="E21" s="92"/>
    </row>
    <row r="22" spans="1:5" customFormat="1" ht="15" customHeight="1">
      <c r="A22" s="88" t="s">
        <v>13</v>
      </c>
      <c r="B22" s="89">
        <f t="shared" si="2"/>
        <v>104.61</v>
      </c>
      <c r="C22" s="89">
        <f>SUM(C23:C49)</f>
        <v>0</v>
      </c>
      <c r="D22" s="89">
        <f>SUM(D23:D49)</f>
        <v>104.61</v>
      </c>
      <c r="E22" s="89">
        <f>SUM(E23:E49)</f>
        <v>0</v>
      </c>
    </row>
    <row r="23" spans="1:5" customFormat="1" ht="15" customHeight="1">
      <c r="A23" s="91" t="s">
        <v>221</v>
      </c>
      <c r="B23" s="89">
        <f t="shared" si="2"/>
        <v>28.2</v>
      </c>
      <c r="C23" s="92"/>
      <c r="D23" s="92">
        <v>28.2</v>
      </c>
      <c r="E23" s="92"/>
    </row>
    <row r="24" spans="1:5" customFormat="1" ht="15" customHeight="1">
      <c r="A24" s="91" t="s">
        <v>222</v>
      </c>
      <c r="B24" s="89">
        <f t="shared" si="2"/>
        <v>0</v>
      </c>
      <c r="C24" s="92"/>
      <c r="D24" s="92"/>
      <c r="E24" s="92"/>
    </row>
    <row r="25" spans="1:5" customFormat="1" ht="15" customHeight="1">
      <c r="A25" s="91" t="s">
        <v>223</v>
      </c>
      <c r="B25" s="89">
        <f t="shared" ref="B25:B62" si="3">SUM(C25:E25)</f>
        <v>0</v>
      </c>
      <c r="C25" s="92"/>
      <c r="D25" s="92"/>
      <c r="E25" s="92"/>
    </row>
    <row r="26" spans="1:5" customFormat="1" ht="15" customHeight="1">
      <c r="A26" s="91" t="s">
        <v>224</v>
      </c>
      <c r="B26" s="89">
        <f t="shared" si="3"/>
        <v>0</v>
      </c>
      <c r="C26" s="92"/>
      <c r="D26" s="92"/>
      <c r="E26" s="92"/>
    </row>
    <row r="27" spans="1:5" customFormat="1" ht="15" customHeight="1">
      <c r="A27" s="91" t="s">
        <v>225</v>
      </c>
      <c r="B27" s="89">
        <f t="shared" si="3"/>
        <v>0</v>
      </c>
      <c r="C27" s="92"/>
      <c r="D27" s="92"/>
      <c r="E27" s="92"/>
    </row>
    <row r="28" spans="1:5" customFormat="1" ht="15" customHeight="1">
      <c r="A28" s="91" t="s">
        <v>226</v>
      </c>
      <c r="B28" s="89">
        <f t="shared" si="3"/>
        <v>0.5</v>
      </c>
      <c r="C28" s="92"/>
      <c r="D28" s="92">
        <v>0.5</v>
      </c>
      <c r="E28" s="92"/>
    </row>
    <row r="29" spans="1:5" customFormat="1" ht="15" customHeight="1">
      <c r="A29" s="91" t="s">
        <v>227</v>
      </c>
      <c r="B29" s="89">
        <f t="shared" si="3"/>
        <v>2.86</v>
      </c>
      <c r="C29" s="92"/>
      <c r="D29" s="92">
        <v>2.86</v>
      </c>
      <c r="E29" s="92"/>
    </row>
    <row r="30" spans="1:5" customFormat="1" ht="15" customHeight="1">
      <c r="A30" s="91" t="s">
        <v>228</v>
      </c>
      <c r="B30" s="89">
        <f t="shared" si="3"/>
        <v>0</v>
      </c>
      <c r="C30" s="92"/>
      <c r="D30" s="92"/>
      <c r="E30" s="92"/>
    </row>
    <row r="31" spans="1:5" customFormat="1" ht="15" customHeight="1">
      <c r="A31" s="91" t="s">
        <v>229</v>
      </c>
      <c r="B31" s="89">
        <f t="shared" si="3"/>
        <v>1</v>
      </c>
      <c r="C31" s="92"/>
      <c r="D31" s="92">
        <v>1</v>
      </c>
      <c r="E31" s="92"/>
    </row>
    <row r="32" spans="1:5" customFormat="1" ht="15" customHeight="1">
      <c r="A32" s="91" t="s">
        <v>230</v>
      </c>
      <c r="B32" s="89">
        <f t="shared" si="3"/>
        <v>0</v>
      </c>
      <c r="C32" s="92"/>
      <c r="D32" s="92"/>
      <c r="E32" s="92"/>
    </row>
    <row r="33" spans="1:5" customFormat="1" ht="15" customHeight="1">
      <c r="A33" s="91" t="s">
        <v>231</v>
      </c>
      <c r="B33" s="89">
        <f t="shared" si="3"/>
        <v>0</v>
      </c>
      <c r="C33" s="92"/>
      <c r="D33" s="92"/>
      <c r="E33" s="92"/>
    </row>
    <row r="34" spans="1:5" customFormat="1" ht="15" customHeight="1">
      <c r="A34" s="91" t="s">
        <v>232</v>
      </c>
      <c r="B34" s="89">
        <f t="shared" si="3"/>
        <v>0</v>
      </c>
      <c r="C34" s="92"/>
      <c r="D34" s="92"/>
      <c r="E34" s="92"/>
    </row>
    <row r="35" spans="1:5" customFormat="1" ht="15" customHeight="1">
      <c r="A35" s="91" t="s">
        <v>233</v>
      </c>
      <c r="B35" s="89">
        <f t="shared" si="3"/>
        <v>0</v>
      </c>
      <c r="C35" s="92"/>
      <c r="D35" s="92"/>
      <c r="E35" s="92"/>
    </row>
    <row r="36" spans="1:5" customFormat="1" ht="15" customHeight="1">
      <c r="A36" s="91" t="s">
        <v>234</v>
      </c>
      <c r="B36" s="89">
        <f t="shared" si="3"/>
        <v>0</v>
      </c>
      <c r="C36" s="92"/>
      <c r="D36" s="92"/>
      <c r="E36" s="92"/>
    </row>
    <row r="37" spans="1:5" customFormat="1" ht="15" customHeight="1">
      <c r="A37" s="91" t="s">
        <v>235</v>
      </c>
      <c r="B37" s="89">
        <f t="shared" si="3"/>
        <v>0</v>
      </c>
      <c r="C37" s="92"/>
      <c r="D37" s="92"/>
      <c r="E37" s="92"/>
    </row>
    <row r="38" spans="1:5" customFormat="1" ht="15" customHeight="1">
      <c r="A38" s="91" t="s">
        <v>236</v>
      </c>
      <c r="B38" s="89">
        <f t="shared" si="3"/>
        <v>0</v>
      </c>
      <c r="C38" s="92"/>
      <c r="D38" s="92"/>
      <c r="E38" s="92"/>
    </row>
    <row r="39" spans="1:5" customFormat="1" ht="15" customHeight="1">
      <c r="A39" s="91" t="s">
        <v>237</v>
      </c>
      <c r="B39" s="89">
        <f t="shared" si="3"/>
        <v>0</v>
      </c>
      <c r="C39" s="92"/>
      <c r="D39" s="92"/>
      <c r="E39" s="92"/>
    </row>
    <row r="40" spans="1:5" customFormat="1" ht="15" customHeight="1">
      <c r="A40" s="91" t="s">
        <v>238</v>
      </c>
      <c r="B40" s="89">
        <f t="shared" si="3"/>
        <v>0</v>
      </c>
      <c r="C40" s="92"/>
      <c r="D40" s="92"/>
      <c r="E40" s="92"/>
    </row>
    <row r="41" spans="1:5" customFormat="1" ht="15" customHeight="1">
      <c r="A41" s="91" t="s">
        <v>239</v>
      </c>
      <c r="B41" s="89">
        <f t="shared" si="3"/>
        <v>0</v>
      </c>
      <c r="C41" s="92"/>
      <c r="D41" s="92"/>
      <c r="E41" s="92"/>
    </row>
    <row r="42" spans="1:5" customFormat="1" ht="15" customHeight="1">
      <c r="A42" s="91" t="s">
        <v>240</v>
      </c>
      <c r="B42" s="89">
        <f t="shared" si="3"/>
        <v>10.4</v>
      </c>
      <c r="C42" s="92"/>
      <c r="D42" s="92">
        <v>10.4</v>
      </c>
      <c r="E42" s="92"/>
    </row>
    <row r="43" spans="1:5" customFormat="1" ht="15" customHeight="1">
      <c r="A43" s="91" t="s">
        <v>241</v>
      </c>
      <c r="B43" s="89">
        <f t="shared" si="3"/>
        <v>0</v>
      </c>
      <c r="C43" s="92"/>
      <c r="D43" s="92"/>
      <c r="E43" s="92"/>
    </row>
    <row r="44" spans="1:5" customFormat="1" ht="15" customHeight="1">
      <c r="A44" s="91" t="s">
        <v>242</v>
      </c>
      <c r="B44" s="89">
        <f t="shared" si="3"/>
        <v>14.79</v>
      </c>
      <c r="C44" s="92"/>
      <c r="D44" s="92">
        <v>14.79</v>
      </c>
      <c r="E44" s="92"/>
    </row>
    <row r="45" spans="1:5" customFormat="1" ht="15" customHeight="1">
      <c r="A45" s="91" t="s">
        <v>235</v>
      </c>
      <c r="B45" s="89">
        <f t="shared" si="3"/>
        <v>0</v>
      </c>
      <c r="C45" s="92"/>
      <c r="D45" s="92"/>
      <c r="E45" s="92"/>
    </row>
    <row r="46" spans="1:5" customFormat="1" ht="15" customHeight="1">
      <c r="A46" s="91" t="s">
        <v>243</v>
      </c>
      <c r="B46" s="89">
        <f t="shared" si="3"/>
        <v>0</v>
      </c>
      <c r="C46" s="92"/>
      <c r="D46" s="92"/>
      <c r="E46" s="92"/>
    </row>
    <row r="47" spans="1:5" customFormat="1" ht="15" customHeight="1">
      <c r="A47" s="91" t="s">
        <v>244</v>
      </c>
      <c r="B47" s="89">
        <f t="shared" si="3"/>
        <v>12</v>
      </c>
      <c r="C47" s="92"/>
      <c r="D47" s="92">
        <v>12</v>
      </c>
      <c r="E47" s="92"/>
    </row>
    <row r="48" spans="1:5" customFormat="1" ht="15" customHeight="1">
      <c r="A48" s="91" t="s">
        <v>245</v>
      </c>
      <c r="B48" s="89">
        <f t="shared" si="3"/>
        <v>0</v>
      </c>
      <c r="C48" s="92"/>
      <c r="D48" s="92"/>
      <c r="E48" s="92"/>
    </row>
    <row r="49" spans="1:5" customFormat="1" ht="15" customHeight="1">
      <c r="A49" s="91" t="s">
        <v>246</v>
      </c>
      <c r="B49" s="89">
        <f t="shared" si="3"/>
        <v>34.86</v>
      </c>
      <c r="C49" s="92"/>
      <c r="D49" s="92">
        <v>34.86</v>
      </c>
      <c r="E49" s="92"/>
    </row>
    <row r="50" spans="1:5" customFormat="1" ht="15" customHeight="1">
      <c r="A50" s="88" t="s">
        <v>83</v>
      </c>
      <c r="B50" s="89">
        <f t="shared" si="3"/>
        <v>17.439999999999998</v>
      </c>
      <c r="C50" s="89">
        <f>SUM(C51:C62)</f>
        <v>0</v>
      </c>
      <c r="D50" s="89">
        <f t="shared" ref="D50:E50" si="4">SUM(D51:D62)</f>
        <v>0</v>
      </c>
      <c r="E50" s="89">
        <f t="shared" si="4"/>
        <v>17.439999999999998</v>
      </c>
    </row>
    <row r="51" spans="1:5" customFormat="1" ht="15" customHeight="1">
      <c r="A51" s="93" t="s">
        <v>247</v>
      </c>
      <c r="B51" s="89">
        <f t="shared" si="3"/>
        <v>0</v>
      </c>
      <c r="C51" s="92"/>
      <c r="D51" s="92"/>
      <c r="E51" s="92"/>
    </row>
    <row r="52" spans="1:5" customFormat="1" ht="15" customHeight="1">
      <c r="A52" s="93" t="s">
        <v>248</v>
      </c>
      <c r="B52" s="89">
        <f t="shared" si="3"/>
        <v>6.96</v>
      </c>
      <c r="C52" s="92"/>
      <c r="D52" s="92"/>
      <c r="E52" s="92">
        <v>6.96</v>
      </c>
    </row>
    <row r="53" spans="1:5" customFormat="1" ht="15" customHeight="1">
      <c r="A53" s="93" t="s">
        <v>249</v>
      </c>
      <c r="B53" s="89">
        <f t="shared" si="3"/>
        <v>0</v>
      </c>
      <c r="C53" s="92"/>
      <c r="D53" s="92"/>
      <c r="E53" s="92"/>
    </row>
    <row r="54" spans="1:5" customFormat="1" ht="15" customHeight="1">
      <c r="A54" s="93" t="s">
        <v>250</v>
      </c>
      <c r="B54" s="89">
        <f t="shared" si="3"/>
        <v>5.92</v>
      </c>
      <c r="C54" s="92"/>
      <c r="D54" s="92"/>
      <c r="E54" s="92">
        <v>5.92</v>
      </c>
    </row>
    <row r="55" spans="1:5" customFormat="1" ht="15" customHeight="1">
      <c r="A55" s="93" t="s">
        <v>251</v>
      </c>
      <c r="B55" s="89">
        <f t="shared" si="3"/>
        <v>3.35</v>
      </c>
      <c r="C55" s="92"/>
      <c r="D55" s="92"/>
      <c r="E55" s="92">
        <v>3.35</v>
      </c>
    </row>
    <row r="56" spans="1:5" customFormat="1" ht="15" customHeight="1">
      <c r="A56" s="93" t="s">
        <v>252</v>
      </c>
      <c r="B56" s="89">
        <f t="shared" si="3"/>
        <v>0</v>
      </c>
      <c r="C56" s="92"/>
      <c r="D56" s="92"/>
      <c r="E56" s="92"/>
    </row>
    <row r="57" spans="1:5" customFormat="1" ht="15" customHeight="1">
      <c r="A57" s="93" t="s">
        <v>253</v>
      </c>
      <c r="B57" s="89">
        <f t="shared" si="3"/>
        <v>0</v>
      </c>
      <c r="C57" s="92"/>
      <c r="D57" s="92"/>
      <c r="E57" s="92"/>
    </row>
    <row r="58" spans="1:5" customFormat="1" ht="15" customHeight="1">
      <c r="A58" s="93" t="s">
        <v>254</v>
      </c>
      <c r="B58" s="89">
        <f t="shared" si="3"/>
        <v>0</v>
      </c>
      <c r="C58" s="92"/>
      <c r="D58" s="92"/>
      <c r="E58" s="92"/>
    </row>
    <row r="59" spans="1:5" customFormat="1" ht="15" customHeight="1">
      <c r="A59" s="93" t="s">
        <v>255</v>
      </c>
      <c r="B59" s="89">
        <f t="shared" si="3"/>
        <v>0.4</v>
      </c>
      <c r="C59" s="92"/>
      <c r="D59" s="92"/>
      <c r="E59" s="92">
        <v>0.4</v>
      </c>
    </row>
    <row r="60" spans="1:5" customFormat="1" ht="15" customHeight="1">
      <c r="A60" s="93" t="s">
        <v>256</v>
      </c>
      <c r="B60" s="89">
        <f t="shared" si="3"/>
        <v>0</v>
      </c>
      <c r="C60" s="92"/>
      <c r="D60" s="92"/>
      <c r="E60" s="92"/>
    </row>
    <row r="61" spans="1:5" customFormat="1" ht="15" customHeight="1">
      <c r="A61" s="93" t="s">
        <v>257</v>
      </c>
      <c r="B61" s="89">
        <f t="shared" si="3"/>
        <v>0</v>
      </c>
      <c r="C61" s="92"/>
      <c r="D61" s="92"/>
      <c r="E61" s="92"/>
    </row>
    <row r="62" spans="1:5" customFormat="1" ht="15" customHeight="1">
      <c r="A62" s="93" t="s">
        <v>258</v>
      </c>
      <c r="B62" s="89">
        <f t="shared" si="3"/>
        <v>0.81</v>
      </c>
      <c r="C62" s="92"/>
      <c r="D62" s="92"/>
      <c r="E62" s="92">
        <v>0.81</v>
      </c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honeticPr fontId="26" type="noConversion"/>
  <printOptions horizontalCentered="1"/>
  <pageMargins left="0.196850393700787" right="0.196850393700787" top="0.196850393700787" bottom="0.39370078740157499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3" sqref="A3"/>
    </sheetView>
  </sheetViews>
  <sheetFormatPr defaultColWidth="11.1640625" defaultRowHeight="14.25"/>
  <cols>
    <col min="1" max="1" width="36" style="65" customWidth="1"/>
    <col min="2" max="4" width="9" style="65" customWidth="1"/>
    <col min="5" max="5" width="29.83203125" style="65" customWidth="1"/>
    <col min="6" max="10" width="14.83203125" style="65" customWidth="1"/>
    <col min="11" max="16384" width="11.1640625" style="65"/>
  </cols>
  <sheetData>
    <row r="1" spans="1:11" ht="14.25" customHeight="1">
      <c r="A1" s="27" t="s">
        <v>259</v>
      </c>
    </row>
    <row r="2" spans="1:11" ht="22.5" customHeight="1">
      <c r="A2" s="302" t="s">
        <v>260</v>
      </c>
      <c r="B2" s="303"/>
      <c r="C2" s="303"/>
      <c r="D2" s="303"/>
      <c r="E2" s="303"/>
      <c r="F2" s="303"/>
      <c r="G2" s="303"/>
      <c r="H2" s="303"/>
      <c r="I2" s="303"/>
      <c r="J2" s="303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78" t="s">
        <v>4</v>
      </c>
      <c r="B4" s="69" t="s">
        <v>196</v>
      </c>
      <c r="C4" s="69"/>
      <c r="D4" s="70"/>
      <c r="E4" s="278" t="s">
        <v>29</v>
      </c>
      <c r="F4" s="279" t="s">
        <v>7</v>
      </c>
      <c r="G4" s="276" t="s">
        <v>31</v>
      </c>
      <c r="H4" s="277"/>
      <c r="I4" s="277"/>
      <c r="J4" s="281" t="s">
        <v>15</v>
      </c>
      <c r="K4" s="80"/>
    </row>
    <row r="5" spans="1:11" s="63" customFormat="1" ht="24" customHeight="1">
      <c r="A5" s="278"/>
      <c r="B5" s="68" t="s">
        <v>197</v>
      </c>
      <c r="C5" s="68" t="s">
        <v>198</v>
      </c>
      <c r="D5" s="68" t="s">
        <v>199</v>
      </c>
      <c r="E5" s="278"/>
      <c r="F5" s="280"/>
      <c r="G5" s="71" t="s">
        <v>12</v>
      </c>
      <c r="H5" s="71" t="s">
        <v>13</v>
      </c>
      <c r="I5" s="71" t="s">
        <v>83</v>
      </c>
      <c r="J5" s="28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s="64" customFormat="1" ht="24" customHeight="1">
      <c r="A7" s="72"/>
      <c r="B7" s="73"/>
      <c r="C7" s="74"/>
      <c r="D7" s="74"/>
      <c r="E7" s="75"/>
      <c r="F7" s="76">
        <f t="shared" ref="F7:F10" si="0">SUM(G7:J7)</f>
        <v>0</v>
      </c>
      <c r="G7" s="76"/>
      <c r="H7" s="76"/>
      <c r="I7" s="76"/>
      <c r="J7" s="76"/>
      <c r="K7" s="66"/>
    </row>
    <row r="8" spans="1:11" s="64" customFormat="1" ht="24" customHeight="1">
      <c r="A8" s="72"/>
      <c r="B8" s="73"/>
      <c r="C8" s="74"/>
      <c r="D8" s="74"/>
      <c r="E8" s="75"/>
      <c r="F8" s="76">
        <f t="shared" si="0"/>
        <v>0</v>
      </c>
      <c r="G8" s="76"/>
      <c r="H8" s="76"/>
      <c r="I8" s="76"/>
      <c r="J8" s="76"/>
      <c r="K8" s="66"/>
    </row>
    <row r="9" spans="1:11" s="64" customFormat="1" ht="24" customHeight="1">
      <c r="A9" s="72"/>
      <c r="B9" s="73"/>
      <c r="C9" s="74"/>
      <c r="D9" s="74"/>
      <c r="E9" s="75"/>
      <c r="F9" s="76">
        <f t="shared" si="0"/>
        <v>0</v>
      </c>
      <c r="G9" s="76"/>
      <c r="H9" s="76"/>
      <c r="I9" s="76"/>
      <c r="J9" s="76"/>
      <c r="K9" s="66"/>
    </row>
    <row r="10" spans="1:11" s="64" customFormat="1" ht="24" customHeight="1">
      <c r="A10" s="72"/>
      <c r="B10" s="73"/>
      <c r="C10" s="74"/>
      <c r="D10" s="74"/>
      <c r="E10" s="75"/>
      <c r="F10" s="76">
        <f t="shared" si="0"/>
        <v>0</v>
      </c>
      <c r="G10" s="76"/>
      <c r="H10" s="76"/>
      <c r="I10" s="76"/>
      <c r="J10" s="76"/>
      <c r="K10" s="66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65" customWidth="1"/>
    <col min="2" max="4" width="9.33203125" style="65" customWidth="1"/>
    <col min="5" max="5" width="25.83203125" style="65" customWidth="1"/>
    <col min="6" max="10" width="16.83203125" style="65" customWidth="1"/>
    <col min="11" max="16384" width="11.1640625" style="65"/>
  </cols>
  <sheetData>
    <row r="1" spans="1:11" ht="14.25" customHeight="1">
      <c r="A1" s="27" t="s">
        <v>261</v>
      </c>
    </row>
    <row r="2" spans="1:11" ht="22.5" customHeight="1">
      <c r="A2" s="302" t="s">
        <v>262</v>
      </c>
      <c r="B2" s="303"/>
      <c r="C2" s="303"/>
      <c r="D2" s="303"/>
      <c r="E2" s="303"/>
      <c r="F2" s="303"/>
      <c r="G2" s="303"/>
      <c r="H2" s="303"/>
      <c r="I2" s="303"/>
      <c r="J2" s="303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78" t="s">
        <v>4</v>
      </c>
      <c r="B4" s="69" t="s">
        <v>196</v>
      </c>
      <c r="C4" s="69"/>
      <c r="D4" s="70"/>
      <c r="E4" s="278" t="s">
        <v>29</v>
      </c>
      <c r="F4" s="279" t="s">
        <v>7</v>
      </c>
      <c r="G4" s="276" t="s">
        <v>31</v>
      </c>
      <c r="H4" s="277"/>
      <c r="I4" s="277"/>
      <c r="J4" s="281" t="s">
        <v>15</v>
      </c>
      <c r="K4" s="80"/>
    </row>
    <row r="5" spans="1:11" s="63" customFormat="1" ht="24" customHeight="1">
      <c r="A5" s="278"/>
      <c r="B5" s="68" t="s">
        <v>197</v>
      </c>
      <c r="C5" s="68" t="s">
        <v>198</v>
      </c>
      <c r="D5" s="68" t="s">
        <v>199</v>
      </c>
      <c r="E5" s="278"/>
      <c r="F5" s="280"/>
      <c r="G5" s="71" t="s">
        <v>12</v>
      </c>
      <c r="H5" s="71" t="s">
        <v>13</v>
      </c>
      <c r="I5" s="71" t="s">
        <v>83</v>
      </c>
      <c r="J5" s="28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3" sqref="A3"/>
    </sheetView>
  </sheetViews>
  <sheetFormatPr defaultColWidth="11.1640625" defaultRowHeight="14.25"/>
  <cols>
    <col min="1" max="1" width="33.33203125" style="65" customWidth="1"/>
    <col min="2" max="4" width="10" style="65" customWidth="1"/>
    <col min="5" max="5" width="26.83203125" style="65" customWidth="1"/>
    <col min="6" max="10" width="15.5" style="65" customWidth="1"/>
    <col min="11" max="16384" width="11.1640625" style="65"/>
  </cols>
  <sheetData>
    <row r="1" spans="1:11" ht="14.25" customHeight="1">
      <c r="A1" s="27" t="s">
        <v>263</v>
      </c>
    </row>
    <row r="2" spans="1:11" ht="25.5" customHeight="1">
      <c r="A2" s="274" t="s">
        <v>264</v>
      </c>
      <c r="B2" s="275"/>
      <c r="C2" s="275"/>
      <c r="D2" s="275"/>
      <c r="E2" s="275"/>
      <c r="F2" s="275"/>
      <c r="G2" s="275"/>
      <c r="H2" s="275"/>
      <c r="I2" s="275"/>
      <c r="J2" s="275"/>
      <c r="K2" s="77"/>
    </row>
    <row r="3" spans="1:11" ht="14.25" customHeight="1">
      <c r="A3" s="81"/>
      <c r="B3" s="81"/>
      <c r="C3" s="81"/>
      <c r="D3" s="81"/>
      <c r="E3" s="82"/>
      <c r="F3" s="81"/>
      <c r="G3" s="81"/>
      <c r="H3" s="81"/>
      <c r="I3" s="81"/>
      <c r="J3" s="78" t="s">
        <v>24</v>
      </c>
      <c r="K3" s="79"/>
    </row>
    <row r="4" spans="1:11" s="63" customFormat="1" ht="24" customHeight="1">
      <c r="A4" s="278" t="s">
        <v>4</v>
      </c>
      <c r="B4" s="69" t="s">
        <v>196</v>
      </c>
      <c r="C4" s="69"/>
      <c r="D4" s="70"/>
      <c r="E4" s="278" t="s">
        <v>29</v>
      </c>
      <c r="F4" s="279" t="s">
        <v>7</v>
      </c>
      <c r="G4" s="276" t="s">
        <v>31</v>
      </c>
      <c r="H4" s="277"/>
      <c r="I4" s="277"/>
      <c r="J4" s="281" t="s">
        <v>15</v>
      </c>
      <c r="K4" s="80"/>
    </row>
    <row r="5" spans="1:11" s="63" customFormat="1" ht="24" customHeight="1">
      <c r="A5" s="278"/>
      <c r="B5" s="68" t="s">
        <v>197</v>
      </c>
      <c r="C5" s="68" t="s">
        <v>198</v>
      </c>
      <c r="D5" s="68" t="s">
        <v>199</v>
      </c>
      <c r="E5" s="278"/>
      <c r="F5" s="280"/>
      <c r="G5" s="71" t="s">
        <v>12</v>
      </c>
      <c r="H5" s="71" t="s">
        <v>13</v>
      </c>
      <c r="I5" s="71" t="s">
        <v>83</v>
      </c>
      <c r="J5" s="28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3" sqref="A3"/>
    </sheetView>
  </sheetViews>
  <sheetFormatPr defaultColWidth="11.1640625" defaultRowHeight="14.25"/>
  <cols>
    <col min="1" max="1" width="33.33203125" style="65" customWidth="1"/>
    <col min="2" max="4" width="8.5" style="65" customWidth="1"/>
    <col min="5" max="5" width="27.1640625" style="65" customWidth="1"/>
    <col min="6" max="10" width="15.6640625" style="65" customWidth="1"/>
    <col min="11" max="16384" width="11.1640625" style="65"/>
  </cols>
  <sheetData>
    <row r="1" spans="1:11" ht="14.25" customHeight="1">
      <c r="A1" s="27" t="s">
        <v>265</v>
      </c>
    </row>
    <row r="2" spans="1:11" ht="25.5" customHeight="1">
      <c r="A2" s="274" t="s">
        <v>266</v>
      </c>
      <c r="B2" s="275"/>
      <c r="C2" s="275"/>
      <c r="D2" s="275"/>
      <c r="E2" s="275"/>
      <c r="F2" s="275"/>
      <c r="G2" s="275"/>
      <c r="H2" s="275"/>
      <c r="I2" s="275"/>
      <c r="J2" s="275"/>
      <c r="K2" s="77"/>
    </row>
    <row r="3" spans="1:11" s="63" customFormat="1" ht="14.25" customHeight="1">
      <c r="A3" s="66"/>
      <c r="B3" s="66"/>
      <c r="C3" s="66"/>
      <c r="D3" s="66"/>
      <c r="E3" s="67"/>
      <c r="F3" s="66"/>
      <c r="G3" s="66"/>
      <c r="H3" s="66"/>
      <c r="I3" s="66"/>
      <c r="J3" s="78" t="s">
        <v>24</v>
      </c>
      <c r="K3" s="79"/>
    </row>
    <row r="4" spans="1:11" s="63" customFormat="1" ht="24" customHeight="1">
      <c r="A4" s="278" t="s">
        <v>4</v>
      </c>
      <c r="B4" s="69" t="s">
        <v>196</v>
      </c>
      <c r="C4" s="69"/>
      <c r="D4" s="70"/>
      <c r="E4" s="278" t="s">
        <v>29</v>
      </c>
      <c r="F4" s="279" t="s">
        <v>7</v>
      </c>
      <c r="G4" s="276" t="s">
        <v>31</v>
      </c>
      <c r="H4" s="277"/>
      <c r="I4" s="277"/>
      <c r="J4" s="281" t="s">
        <v>15</v>
      </c>
      <c r="K4" s="80"/>
    </row>
    <row r="5" spans="1:11" s="63" customFormat="1" ht="24" customHeight="1">
      <c r="A5" s="278"/>
      <c r="B5" s="68" t="s">
        <v>197</v>
      </c>
      <c r="C5" s="68" t="s">
        <v>198</v>
      </c>
      <c r="D5" s="68" t="s">
        <v>199</v>
      </c>
      <c r="E5" s="278"/>
      <c r="F5" s="280"/>
      <c r="G5" s="71" t="s">
        <v>12</v>
      </c>
      <c r="H5" s="71" t="s">
        <v>13</v>
      </c>
      <c r="I5" s="71" t="s">
        <v>83</v>
      </c>
      <c r="J5" s="281"/>
      <c r="K5" s="80"/>
    </row>
    <row r="6" spans="1:11" s="64" customFormat="1" ht="24" customHeight="1">
      <c r="A6" s="72"/>
      <c r="B6" s="73"/>
      <c r="C6" s="74"/>
      <c r="D6" s="74"/>
      <c r="E6" s="75"/>
      <c r="F6" s="76">
        <f>SUM(G6:J6)</f>
        <v>0</v>
      </c>
      <c r="G6" s="76"/>
      <c r="H6" s="76"/>
      <c r="I6" s="76"/>
      <c r="J6" s="76"/>
      <c r="K6" s="66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4.2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</row>
    <row r="27" spans="1:11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.2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14.2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14.2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2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14.2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14.2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14.2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14.2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11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14.2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ht="14.2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14.2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14.2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14.2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14.2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14.2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2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ht="14.2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4.2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2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1" ht="14.2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ht="14.2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ht="14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4.2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rintOptions horizontalCentered="1"/>
  <pageMargins left="0.39370078740157499" right="0.39370078740157499" top="0.39370078740157499" bottom="0.59055118110236204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tabSelected="1" workbookViewId="0">
      <selection activeCell="E49" sqref="E49"/>
    </sheetView>
  </sheetViews>
  <sheetFormatPr defaultColWidth="11" defaultRowHeight="14.25"/>
  <cols>
    <col min="1" max="1" width="43.33203125" style="48" customWidth="1"/>
    <col min="2" max="2" width="37" style="48" customWidth="1"/>
    <col min="3" max="3" width="40.33203125" style="48" customWidth="1"/>
    <col min="4" max="16384" width="11" style="48"/>
  </cols>
  <sheetData>
    <row r="1" spans="1:5" ht="14.25" customHeight="1">
      <c r="A1" s="49" t="s">
        <v>267</v>
      </c>
    </row>
    <row r="2" spans="1:5" s="44" customFormat="1" ht="25.5" customHeight="1">
      <c r="A2" s="304" t="s">
        <v>268</v>
      </c>
      <c r="B2" s="305"/>
      <c r="C2" s="305"/>
    </row>
    <row r="3" spans="1:5" ht="14.25" customHeight="1">
      <c r="A3" s="50"/>
      <c r="C3" s="51" t="s">
        <v>3</v>
      </c>
    </row>
    <row r="4" spans="1:5" s="45" customFormat="1" ht="30" customHeight="1">
      <c r="A4" s="52" t="s">
        <v>269</v>
      </c>
      <c r="B4" s="53" t="s">
        <v>270</v>
      </c>
      <c r="C4" s="53" t="s">
        <v>271</v>
      </c>
    </row>
    <row r="5" spans="1:5" s="46" customFormat="1" ht="33" customHeight="1">
      <c r="A5" s="54" t="s">
        <v>272</v>
      </c>
      <c r="B5" s="55">
        <f>SUM(B6:B8)</f>
        <v>18</v>
      </c>
      <c r="C5" s="55">
        <f>SUM(C6:C8)</f>
        <v>12</v>
      </c>
      <c r="E5" s="56"/>
    </row>
    <row r="6" spans="1:5" s="47" customFormat="1" ht="33" customHeight="1">
      <c r="A6" s="57" t="s">
        <v>273</v>
      </c>
      <c r="B6" s="58"/>
      <c r="C6" s="58"/>
      <c r="E6" s="56"/>
    </row>
    <row r="7" spans="1:5" s="47" customFormat="1" ht="33" customHeight="1">
      <c r="A7" s="59" t="s">
        <v>274</v>
      </c>
      <c r="B7" s="58"/>
      <c r="C7" s="58"/>
      <c r="E7" s="56"/>
    </row>
    <row r="8" spans="1:5" s="47" customFormat="1" ht="33" customHeight="1">
      <c r="A8" s="59" t="s">
        <v>275</v>
      </c>
      <c r="B8" s="55">
        <f>SUM(B9:B45)</f>
        <v>18</v>
      </c>
      <c r="C8" s="55">
        <f>SUM(C9:C45)</f>
        <v>12</v>
      </c>
      <c r="E8" s="56"/>
    </row>
    <row r="9" spans="1:5" s="47" customFormat="1" ht="33" customHeight="1">
      <c r="A9" s="59" t="s">
        <v>276</v>
      </c>
      <c r="B9" s="60"/>
      <c r="C9" s="60"/>
      <c r="E9" s="56"/>
    </row>
    <row r="10" spans="1:5" ht="14.25" hidden="1" customHeight="1">
      <c r="A10" s="59" t="s">
        <v>277</v>
      </c>
      <c r="B10" s="60"/>
      <c r="C10" s="60"/>
    </row>
    <row r="11" spans="1:5" ht="14.25" hidden="1" customHeight="1">
      <c r="A11" s="61"/>
    </row>
    <row r="12" spans="1:5" ht="14.25" hidden="1" customHeight="1">
      <c r="A12" s="61"/>
    </row>
    <row r="13" spans="1:5" ht="97.5" hidden="1" customHeight="1">
      <c r="A13" s="61"/>
    </row>
    <row r="14" spans="1:5" ht="14.25" hidden="1" customHeight="1">
      <c r="A14" s="61"/>
    </row>
    <row r="15" spans="1:5" ht="14.25" hidden="1" customHeight="1">
      <c r="A15" s="61"/>
    </row>
    <row r="16" spans="1:5" ht="14.25" hidden="1" customHeight="1">
      <c r="A16" s="62"/>
      <c r="B16"/>
      <c r="C16"/>
      <c r="D16"/>
      <c r="E16"/>
    </row>
    <row r="17" spans="1:5" ht="14.25" hidden="1" customHeight="1">
      <c r="A17" s="62"/>
      <c r="B17"/>
      <c r="C17"/>
      <c r="D17"/>
      <c r="E17"/>
    </row>
    <row r="18" spans="1:5" ht="14.25" hidden="1" customHeight="1">
      <c r="A18" s="62"/>
      <c r="B18"/>
      <c r="C18"/>
      <c r="D18"/>
      <c r="E18"/>
    </row>
    <row r="19" spans="1:5" ht="14.25" hidden="1" customHeight="1">
      <c r="A19" s="62"/>
      <c r="B19"/>
      <c r="C19"/>
      <c r="D19"/>
      <c r="E19"/>
    </row>
    <row r="20" spans="1:5" ht="14.25" hidden="1" customHeight="1">
      <c r="A20" s="62"/>
      <c r="B20"/>
      <c r="C20"/>
      <c r="D20"/>
      <c r="E20"/>
    </row>
    <row r="21" spans="1:5" ht="9" hidden="1" customHeight="1">
      <c r="A21" s="62"/>
      <c r="B21"/>
      <c r="C21"/>
      <c r="D21"/>
      <c r="E21"/>
    </row>
    <row r="22" spans="1:5" ht="14.25" hidden="1" customHeight="1">
      <c r="A22" s="62"/>
      <c r="B22"/>
      <c r="C22"/>
      <c r="D22"/>
      <c r="E22"/>
    </row>
    <row r="23" spans="1:5" ht="14.25" hidden="1" customHeight="1">
      <c r="A23" s="62"/>
      <c r="B23"/>
      <c r="C23"/>
      <c r="D23"/>
      <c r="E23"/>
    </row>
    <row r="24" spans="1:5" ht="14.25" hidden="1" customHeight="1">
      <c r="A24" s="62"/>
      <c r="B24"/>
      <c r="C24"/>
      <c r="D24"/>
      <c r="E24"/>
    </row>
    <row r="25" spans="1:5" ht="14.25" hidden="1" customHeight="1">
      <c r="A25" s="62"/>
      <c r="B25"/>
      <c r="C25"/>
      <c r="D25"/>
      <c r="E25"/>
    </row>
    <row r="26" spans="1:5" ht="14.25" hidden="1" customHeight="1">
      <c r="A26" s="62"/>
      <c r="B26"/>
      <c r="C26"/>
      <c r="D26"/>
      <c r="E26"/>
    </row>
    <row r="27" spans="1:5" ht="14.25" hidden="1" customHeight="1">
      <c r="A27" s="62"/>
      <c r="B27"/>
      <c r="C27"/>
      <c r="D27"/>
      <c r="E27"/>
    </row>
    <row r="28" spans="1:5" ht="14.25" hidden="1" customHeight="1">
      <c r="A28" s="62"/>
      <c r="B28"/>
      <c r="C28"/>
      <c r="D28"/>
      <c r="E28"/>
    </row>
    <row r="29" spans="1:5" ht="14.25" hidden="1" customHeight="1">
      <c r="A29" s="62"/>
      <c r="B29"/>
      <c r="C29"/>
      <c r="D29"/>
      <c r="E29"/>
    </row>
    <row r="30" spans="1:5" ht="14.25" hidden="1" customHeight="1">
      <c r="A30" s="62"/>
      <c r="B30"/>
      <c r="C30"/>
      <c r="D30"/>
      <c r="E30"/>
    </row>
    <row r="31" spans="1:5" ht="14.25" hidden="1" customHeight="1">
      <c r="A31" s="62"/>
      <c r="B31"/>
      <c r="C31"/>
      <c r="D31"/>
      <c r="E31"/>
    </row>
    <row r="32" spans="1:5" ht="14.25" hidden="1" customHeight="1">
      <c r="A32" s="62"/>
      <c r="B32"/>
      <c r="C32"/>
      <c r="D32"/>
      <c r="E32"/>
    </row>
    <row r="33" spans="1:5" ht="14.25" hidden="1" customHeight="1">
      <c r="A33" s="62"/>
      <c r="B33"/>
      <c r="C33"/>
      <c r="D33"/>
      <c r="E33"/>
    </row>
    <row r="34" spans="1:5" ht="14.25" hidden="1" customHeight="1">
      <c r="A34" s="62"/>
      <c r="B34"/>
      <c r="C34"/>
      <c r="D34"/>
      <c r="E34"/>
    </row>
    <row r="35" spans="1:5" ht="14.25" hidden="1" customHeight="1">
      <c r="A35" s="62"/>
      <c r="B35"/>
      <c r="C35"/>
      <c r="D35"/>
      <c r="E35"/>
    </row>
    <row r="36" spans="1:5" ht="14.25" hidden="1" customHeight="1">
      <c r="A36" s="62"/>
      <c r="B36"/>
      <c r="C36"/>
      <c r="D36"/>
      <c r="E36"/>
    </row>
    <row r="37" spans="1:5" ht="14.25" hidden="1" customHeight="1">
      <c r="A37" s="62"/>
      <c r="B37"/>
      <c r="C37"/>
      <c r="D37"/>
      <c r="E37"/>
    </row>
    <row r="38" spans="1:5" ht="14.25" hidden="1" customHeight="1">
      <c r="A38" s="62"/>
      <c r="B38"/>
      <c r="C38"/>
      <c r="D38"/>
      <c r="E38"/>
    </row>
    <row r="39" spans="1:5" ht="14.25" hidden="1" customHeight="1">
      <c r="A39" s="62"/>
      <c r="B39"/>
      <c r="C39"/>
      <c r="D39"/>
      <c r="E39"/>
    </row>
    <row r="40" spans="1:5" ht="14.25" hidden="1" customHeight="1">
      <c r="A40" s="62"/>
      <c r="B40"/>
      <c r="C40"/>
      <c r="D40"/>
      <c r="E40"/>
    </row>
    <row r="41" spans="1:5" ht="14.25" hidden="1" customHeight="1">
      <c r="A41" s="62"/>
      <c r="B41"/>
      <c r="C41"/>
      <c r="D41"/>
      <c r="E41"/>
    </row>
    <row r="42" spans="1:5" ht="14.25" hidden="1" customHeight="1">
      <c r="A42" s="62"/>
      <c r="B42"/>
      <c r="C42"/>
      <c r="D42"/>
      <c r="E42"/>
    </row>
    <row r="43" spans="1:5" ht="14.25" hidden="1" customHeight="1">
      <c r="A43" s="62"/>
      <c r="B43"/>
      <c r="C43"/>
      <c r="D43"/>
      <c r="E43"/>
    </row>
    <row r="44" spans="1:5" ht="14.25" hidden="1" customHeight="1">
      <c r="A44" s="62"/>
      <c r="B44"/>
      <c r="C44"/>
      <c r="D44"/>
      <c r="E44"/>
    </row>
    <row r="45" spans="1:5" ht="33" customHeight="1">
      <c r="A45" s="59" t="s">
        <v>277</v>
      </c>
      <c r="B45" s="60">
        <v>18</v>
      </c>
      <c r="C45" s="60">
        <v>12</v>
      </c>
    </row>
  </sheetData>
  <mergeCells count="1">
    <mergeCell ref="A2:C2"/>
  </mergeCells>
  <phoneticPr fontId="26" type="noConversion"/>
  <printOptions horizontalCentered="1"/>
  <pageMargins left="0.74803149606299202" right="0.74803149606299202" top="0.72" bottom="0.98425196850393704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>
      <selection activeCell="G18" sqref="G18"/>
    </sheetView>
  </sheetViews>
  <sheetFormatPr defaultColWidth="8.6640625" defaultRowHeight="12.75" customHeight="1"/>
  <cols>
    <col min="1" max="1" width="37.83203125" style="26" customWidth="1"/>
    <col min="2" max="2" width="11.83203125" style="26" customWidth="1"/>
    <col min="3" max="3" width="30.6640625" style="26" customWidth="1"/>
    <col min="4" max="4" width="30.83203125" style="26" customWidth="1"/>
    <col min="5" max="12" width="11.83203125" style="26" customWidth="1"/>
    <col min="13" max="13" width="30.83203125" style="26" customWidth="1"/>
    <col min="14" max="16384" width="8.6640625" style="26"/>
  </cols>
  <sheetData>
    <row r="1" spans="1:13" ht="17.25" customHeight="1">
      <c r="A1" s="27" t="s">
        <v>278</v>
      </c>
      <c r="B1" s="27"/>
    </row>
    <row r="2" spans="1:13" ht="22.5" customHeight="1">
      <c r="A2" s="306" t="s">
        <v>279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I3" s="28"/>
      <c r="L3" s="33"/>
      <c r="M3" s="33" t="s">
        <v>3</v>
      </c>
    </row>
    <row r="4" spans="1:13" s="24" customFormat="1" ht="24" customHeight="1">
      <c r="A4" s="309" t="s">
        <v>280</v>
      </c>
      <c r="B4" s="310" t="s">
        <v>281</v>
      </c>
      <c r="C4" s="312" t="s">
        <v>29</v>
      </c>
      <c r="D4" s="313" t="s">
        <v>282</v>
      </c>
      <c r="E4" s="308" t="s">
        <v>7</v>
      </c>
      <c r="F4" s="308" t="s">
        <v>26</v>
      </c>
      <c r="G4" s="308"/>
      <c r="H4" s="308"/>
      <c r="I4" s="308"/>
      <c r="J4" s="308"/>
      <c r="K4" s="308" t="s">
        <v>9</v>
      </c>
      <c r="L4" s="315" t="s">
        <v>283</v>
      </c>
      <c r="M4" s="316" t="s">
        <v>284</v>
      </c>
    </row>
    <row r="5" spans="1:13" s="24" customFormat="1" ht="51.75" customHeight="1">
      <c r="A5" s="309"/>
      <c r="B5" s="311"/>
      <c r="C5" s="312"/>
      <c r="D5" s="314"/>
      <c r="E5" s="308"/>
      <c r="F5" s="34" t="s">
        <v>16</v>
      </c>
      <c r="G5" s="34" t="s">
        <v>17</v>
      </c>
      <c r="H5" s="34" t="s">
        <v>18</v>
      </c>
      <c r="I5" s="34" t="s">
        <v>19</v>
      </c>
      <c r="J5" s="34" t="s">
        <v>20</v>
      </c>
      <c r="K5" s="308"/>
      <c r="L5" s="308"/>
      <c r="M5" s="317"/>
    </row>
    <row r="6" spans="1:13" s="32" customFormat="1" ht="24" customHeight="1">
      <c r="A6" s="35" t="s">
        <v>7</v>
      </c>
      <c r="B6" s="35"/>
      <c r="C6" s="35"/>
      <c r="D6" s="36"/>
      <c r="E6" s="37">
        <f>SUM(F6,K6:L6)</f>
        <v>182.85</v>
      </c>
      <c r="F6" s="38">
        <f>SUM(G6:J6)</f>
        <v>182.85</v>
      </c>
      <c r="G6" s="39">
        <v>182.85</v>
      </c>
      <c r="H6" s="40">
        <v>0</v>
      </c>
      <c r="I6" s="40">
        <v>0</v>
      </c>
      <c r="J6" s="41">
        <v>0</v>
      </c>
      <c r="K6" s="42">
        <v>0</v>
      </c>
      <c r="L6" s="42">
        <v>0</v>
      </c>
      <c r="M6" s="43"/>
    </row>
    <row r="7" spans="1:13" ht="23.25" customHeight="1">
      <c r="A7" s="223" t="s">
        <v>316</v>
      </c>
      <c r="B7" s="35"/>
      <c r="C7" s="35"/>
      <c r="D7" s="36"/>
      <c r="E7" s="37">
        <f t="shared" ref="E7:E8" si="0">SUM(F7,K7:L7)</f>
        <v>0</v>
      </c>
      <c r="F7" s="38">
        <f t="shared" ref="F7:F8" si="1">SUM(G7:J7)</f>
        <v>0</v>
      </c>
      <c r="G7" s="39"/>
      <c r="H7" s="40"/>
      <c r="I7" s="40"/>
      <c r="J7" s="41"/>
      <c r="K7" s="42"/>
      <c r="L7" s="42"/>
      <c r="M7" s="43"/>
    </row>
    <row r="8" spans="1:13" ht="23.25" customHeight="1">
      <c r="A8" s="223" t="s">
        <v>317</v>
      </c>
      <c r="B8" s="35"/>
      <c r="C8" s="35" t="s">
        <v>341</v>
      </c>
      <c r="D8" s="35" t="s">
        <v>341</v>
      </c>
      <c r="E8" s="37">
        <f t="shared" si="0"/>
        <v>48</v>
      </c>
      <c r="F8" s="38">
        <f t="shared" si="1"/>
        <v>48</v>
      </c>
      <c r="G8" s="39">
        <v>48</v>
      </c>
      <c r="H8" s="40"/>
      <c r="I8" s="40"/>
      <c r="J8" s="41"/>
      <c r="K8" s="42"/>
      <c r="L8" s="42"/>
      <c r="M8" s="43"/>
    </row>
    <row r="9" spans="1:13" ht="23.25" customHeight="1">
      <c r="A9" s="113" t="s">
        <v>340</v>
      </c>
      <c r="B9" s="35"/>
      <c r="C9" s="35" t="s">
        <v>342</v>
      </c>
      <c r="D9" s="35" t="s">
        <v>342</v>
      </c>
      <c r="E9" s="37"/>
      <c r="F9" s="38"/>
      <c r="G9" s="39">
        <v>36</v>
      </c>
      <c r="H9" s="40"/>
      <c r="I9" s="40"/>
      <c r="J9" s="41"/>
      <c r="K9" s="42"/>
      <c r="L9" s="42"/>
      <c r="M9" s="43"/>
    </row>
    <row r="10" spans="1:13" ht="23.25" customHeight="1">
      <c r="A10" s="113" t="s">
        <v>320</v>
      </c>
      <c r="B10" s="35"/>
      <c r="C10" s="35" t="s">
        <v>344</v>
      </c>
      <c r="D10" s="35" t="s">
        <v>344</v>
      </c>
      <c r="E10" s="37">
        <f t="shared" ref="E10:E12" si="2">SUM(F10,K10:L10)</f>
        <v>16.95</v>
      </c>
      <c r="F10" s="38">
        <f t="shared" ref="F10:F12" si="3">SUM(G10:J10)</f>
        <v>16.95</v>
      </c>
      <c r="G10" s="39">
        <v>16.95</v>
      </c>
      <c r="H10" s="40"/>
      <c r="I10" s="40"/>
      <c r="J10" s="41"/>
      <c r="K10" s="42"/>
      <c r="L10" s="42"/>
      <c r="M10" s="43"/>
    </row>
    <row r="11" spans="1:13" ht="23.25" customHeight="1">
      <c r="A11" s="113" t="s">
        <v>322</v>
      </c>
      <c r="B11" s="35"/>
      <c r="C11" s="35" t="s">
        <v>343</v>
      </c>
      <c r="D11" s="35" t="s">
        <v>343</v>
      </c>
      <c r="E11" s="37">
        <f t="shared" si="2"/>
        <v>33.5</v>
      </c>
      <c r="F11" s="38">
        <f t="shared" si="3"/>
        <v>33.5</v>
      </c>
      <c r="G11" s="39">
        <v>33.5</v>
      </c>
      <c r="H11" s="40"/>
      <c r="I11" s="40"/>
      <c r="J11" s="41"/>
      <c r="K11" s="42"/>
      <c r="L11" s="42"/>
      <c r="M11" s="43"/>
    </row>
    <row r="12" spans="1:13" ht="23.25" customHeight="1">
      <c r="A12" s="113" t="s">
        <v>323</v>
      </c>
      <c r="B12" s="35"/>
      <c r="C12" s="35" t="s">
        <v>345</v>
      </c>
      <c r="D12" s="35" t="s">
        <v>345</v>
      </c>
      <c r="E12" s="37">
        <f t="shared" si="2"/>
        <v>48.4</v>
      </c>
      <c r="F12" s="38">
        <f t="shared" si="3"/>
        <v>48.4</v>
      </c>
      <c r="G12" s="39">
        <v>48.4</v>
      </c>
      <c r="H12" s="40"/>
      <c r="I12" s="40"/>
      <c r="J12" s="41"/>
      <c r="K12" s="42"/>
      <c r="L12" s="42"/>
      <c r="M12" s="43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C14" s="32"/>
      <c r="D14" s="32"/>
    </row>
    <row r="15" spans="1:13" ht="12.75" customHeight="1">
      <c r="C15" s="32"/>
      <c r="D15" s="32"/>
    </row>
    <row r="16" spans="1:13" ht="12.75" customHeight="1">
      <c r="A16"/>
      <c r="B16"/>
      <c r="C16" s="32"/>
      <c r="D16" s="32"/>
      <c r="E16"/>
      <c r="F16"/>
      <c r="G16"/>
      <c r="H16"/>
      <c r="I16"/>
      <c r="J16"/>
      <c r="K16"/>
      <c r="L16"/>
      <c r="M16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6" type="noConversion"/>
  <printOptions horizontalCentered="1"/>
  <pageMargins left="0.39370078740157499" right="0.39370078740157499" top="0.39370078740157499" bottom="0.59055118110236204" header="0.39370078740157499" footer="0.39370078740157499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A3" sqref="A3"/>
    </sheetView>
  </sheetViews>
  <sheetFormatPr defaultColWidth="8.6640625" defaultRowHeight="12.75" customHeight="1"/>
  <cols>
    <col min="1" max="4" width="25.83203125" style="26" customWidth="1"/>
    <col min="5" max="13" width="10.83203125" style="26" customWidth="1"/>
    <col min="14" max="16384" width="8.6640625" style="26"/>
  </cols>
  <sheetData>
    <row r="1" spans="1:13" ht="12" customHeight="1">
      <c r="A1" s="27" t="s">
        <v>285</v>
      </c>
    </row>
    <row r="2" spans="1:13" s="23" customFormat="1" ht="24.75" customHeight="1">
      <c r="A2" s="318" t="s">
        <v>286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</row>
    <row r="3" spans="1:13" s="24" customFormat="1" ht="17.25" customHeight="1">
      <c r="A3" s="28"/>
      <c r="B3" s="28"/>
      <c r="C3" s="28"/>
      <c r="D3" s="28"/>
      <c r="E3" s="28"/>
      <c r="F3" s="28"/>
      <c r="G3" s="28"/>
      <c r="H3" s="28"/>
      <c r="M3" s="33" t="s">
        <v>3</v>
      </c>
    </row>
    <row r="4" spans="1:13" s="24" customFormat="1" ht="32.25" customHeight="1">
      <c r="A4" s="321" t="s">
        <v>280</v>
      </c>
      <c r="B4" s="323" t="s">
        <v>29</v>
      </c>
      <c r="C4" s="323" t="s">
        <v>287</v>
      </c>
      <c r="D4" s="323" t="s">
        <v>282</v>
      </c>
      <c r="E4" s="284" t="s">
        <v>7</v>
      </c>
      <c r="F4" s="282" t="s">
        <v>26</v>
      </c>
      <c r="G4" s="283"/>
      <c r="H4" s="283"/>
      <c r="I4" s="283"/>
      <c r="J4" s="320"/>
      <c r="K4" s="285" t="s">
        <v>9</v>
      </c>
      <c r="L4" s="326" t="s">
        <v>283</v>
      </c>
      <c r="M4" s="326" t="s">
        <v>11</v>
      </c>
    </row>
    <row r="5" spans="1:13" s="24" customFormat="1" ht="50.25" customHeight="1">
      <c r="A5" s="322"/>
      <c r="B5" s="324"/>
      <c r="C5" s="324"/>
      <c r="D5" s="324"/>
      <c r="E5" s="284"/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325"/>
      <c r="L5" s="325"/>
      <c r="M5" s="327"/>
    </row>
    <row r="6" spans="1:13" s="25" customFormat="1" ht="23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12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3" ht="12.75" customHeight="1">
      <c r="B15" s="32"/>
    </row>
    <row r="16" spans="1:13" ht="12.7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</row>
    <row r="17" spans="1:13" ht="12.7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A3" sqref="A3"/>
    </sheetView>
  </sheetViews>
  <sheetFormatPr defaultColWidth="9.1640625" defaultRowHeight="18.75" customHeight="1"/>
  <cols>
    <col min="1" max="5" width="25.83203125" style="15" customWidth="1"/>
    <col min="6" max="12" width="9.83203125" style="15" customWidth="1"/>
    <col min="13" max="245" width="9.1640625" style="15" customWidth="1"/>
    <col min="246" max="16384" width="9.1640625" style="15"/>
  </cols>
  <sheetData>
    <row r="1" spans="1:12" ht="12" customHeight="1">
      <c r="A1" s="16" t="s">
        <v>288</v>
      </c>
    </row>
    <row r="2" spans="1:12" s="13" customFormat="1" ht="25.5" customHeight="1">
      <c r="A2" s="328" t="s">
        <v>289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2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2" t="s">
        <v>3</v>
      </c>
    </row>
    <row r="4" spans="1:12" ht="27" customHeight="1">
      <c r="A4" s="330" t="s">
        <v>290</v>
      </c>
      <c r="B4" s="330" t="s">
        <v>287</v>
      </c>
      <c r="C4" s="330" t="s">
        <v>291</v>
      </c>
      <c r="D4" s="331" t="s">
        <v>292</v>
      </c>
      <c r="E4" s="330" t="s">
        <v>293</v>
      </c>
      <c r="F4" s="330" t="s">
        <v>30</v>
      </c>
      <c r="G4" s="333" t="s">
        <v>294</v>
      </c>
      <c r="H4" s="333" t="s">
        <v>18</v>
      </c>
      <c r="I4" s="333" t="s">
        <v>19</v>
      </c>
      <c r="J4" s="333" t="s">
        <v>295</v>
      </c>
      <c r="K4" s="333" t="s">
        <v>9</v>
      </c>
      <c r="L4" s="333" t="s">
        <v>10</v>
      </c>
    </row>
    <row r="5" spans="1:12" ht="27" customHeight="1">
      <c r="A5" s="330"/>
      <c r="B5" s="330"/>
      <c r="C5" s="330"/>
      <c r="D5" s="332"/>
      <c r="E5" s="330"/>
      <c r="F5" s="330"/>
      <c r="G5" s="333"/>
      <c r="H5" s="333"/>
      <c r="I5" s="333"/>
      <c r="J5" s="333"/>
      <c r="K5" s="333"/>
      <c r="L5" s="333"/>
    </row>
    <row r="6" spans="1:12" ht="18.75" customHeight="1">
      <c r="A6" s="18" t="s">
        <v>296</v>
      </c>
      <c r="B6" s="18" t="s">
        <v>296</v>
      </c>
      <c r="C6" s="18" t="s">
        <v>296</v>
      </c>
      <c r="D6" s="18" t="s">
        <v>296</v>
      </c>
      <c r="E6" s="18" t="s">
        <v>296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</row>
    <row r="7" spans="1:12" s="14" customFormat="1" ht="18.75" customHeight="1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6" type="noConversion"/>
  <printOptions horizontalCentered="1"/>
  <pageMargins left="0.39370078740157499" right="0.39370078740157499" top="0.39370078740157499" bottom="0.59055118110236204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O9" sqref="O9:O14"/>
    </sheetView>
  </sheetViews>
  <sheetFormatPr defaultColWidth="12" defaultRowHeight="14.25"/>
  <cols>
    <col min="1" max="1" width="42.83203125" style="189" customWidth="1"/>
    <col min="2" max="2" width="12" style="189" customWidth="1"/>
    <col min="3" max="3" width="12.33203125" style="189" customWidth="1"/>
    <col min="4" max="4" width="15.33203125" style="189" customWidth="1"/>
    <col min="5" max="10" width="11" style="189" customWidth="1"/>
    <col min="11" max="11" width="13.1640625" style="189" customWidth="1"/>
    <col min="12" max="12" width="15" style="189" customWidth="1"/>
    <col min="13" max="15" width="11" style="189" customWidth="1"/>
    <col min="16" max="16384" width="12" style="189"/>
  </cols>
  <sheetData>
    <row r="1" spans="1:251" ht="14.25" customHeight="1">
      <c r="A1" s="206" t="s">
        <v>1</v>
      </c>
      <c r="B1" s="207"/>
      <c r="C1" s="207"/>
      <c r="D1" s="190"/>
      <c r="E1" s="208"/>
      <c r="F1" s="208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51" ht="25.5" customHeight="1">
      <c r="A2" s="231" t="s">
        <v>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190"/>
      <c r="Q2" s="190"/>
      <c r="R2" s="190"/>
      <c r="S2" s="190"/>
      <c r="T2" s="190"/>
      <c r="U2" s="190"/>
      <c r="V2" s="190"/>
      <c r="W2" s="190"/>
    </row>
    <row r="3" spans="1:251" s="186" customFormat="1" ht="16.5" customHeight="1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 t="s">
        <v>3</v>
      </c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  <c r="IO3" s="189"/>
      <c r="IP3" s="189"/>
      <c r="IQ3" s="189"/>
    </row>
    <row r="4" spans="1:251" s="193" customFormat="1" ht="26.25" customHeight="1">
      <c r="A4" s="236" t="s">
        <v>4</v>
      </c>
      <c r="B4" s="233" t="s">
        <v>5</v>
      </c>
      <c r="C4" s="233"/>
      <c r="D4" s="233"/>
      <c r="E4" s="233"/>
      <c r="F4" s="233"/>
      <c r="G4" s="233"/>
      <c r="H4" s="233"/>
      <c r="I4" s="233"/>
      <c r="J4" s="233"/>
      <c r="K4" s="234" t="s">
        <v>6</v>
      </c>
      <c r="L4" s="234"/>
      <c r="M4" s="234"/>
      <c r="N4" s="234"/>
      <c r="O4" s="234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</row>
    <row r="5" spans="1:251" s="192" customFormat="1" ht="26.25" customHeight="1">
      <c r="A5" s="236"/>
      <c r="B5" s="235" t="s">
        <v>7</v>
      </c>
      <c r="C5" s="235" t="s">
        <v>8</v>
      </c>
      <c r="D5" s="235"/>
      <c r="E5" s="235"/>
      <c r="F5" s="235"/>
      <c r="G5" s="235"/>
      <c r="H5" s="235" t="s">
        <v>9</v>
      </c>
      <c r="I5" s="235" t="s">
        <v>10</v>
      </c>
      <c r="J5" s="235" t="s">
        <v>11</v>
      </c>
      <c r="K5" s="236" t="s">
        <v>7</v>
      </c>
      <c r="L5" s="236" t="s">
        <v>12</v>
      </c>
      <c r="M5" s="236" t="s">
        <v>13</v>
      </c>
      <c r="N5" s="236" t="s">
        <v>14</v>
      </c>
      <c r="O5" s="236" t="s">
        <v>15</v>
      </c>
      <c r="P5" s="193"/>
    </row>
    <row r="6" spans="1:251" s="192" customFormat="1" ht="61.5" customHeight="1">
      <c r="A6" s="236"/>
      <c r="B6" s="235"/>
      <c r="C6" s="209" t="s">
        <v>16</v>
      </c>
      <c r="D6" s="209" t="s">
        <v>17</v>
      </c>
      <c r="E6" s="209" t="s">
        <v>18</v>
      </c>
      <c r="F6" s="209" t="s">
        <v>19</v>
      </c>
      <c r="G6" s="209" t="s">
        <v>20</v>
      </c>
      <c r="H6" s="235"/>
      <c r="I6" s="235"/>
      <c r="J6" s="235"/>
      <c r="K6" s="236"/>
      <c r="L6" s="236"/>
      <c r="M6" s="236"/>
      <c r="N6" s="236"/>
      <c r="O6" s="236"/>
      <c r="P6" s="193"/>
    </row>
    <row r="7" spans="1:251" s="192" customFormat="1" ht="30" customHeight="1">
      <c r="A7" s="210" t="s">
        <v>7</v>
      </c>
      <c r="B7" s="211">
        <f>SUM(C7,H7:K7)</f>
        <v>3479.1</v>
      </c>
      <c r="C7" s="211">
        <f>SUM(D7:G7)</f>
        <v>1739.55</v>
      </c>
      <c r="D7" s="212">
        <v>1739.55</v>
      </c>
      <c r="E7" s="212"/>
      <c r="F7" s="212"/>
      <c r="G7" s="212"/>
      <c r="H7" s="212">
        <v>0</v>
      </c>
      <c r="I7" s="212">
        <v>0</v>
      </c>
      <c r="J7" s="212">
        <v>0</v>
      </c>
      <c r="K7" s="211">
        <f>SUM(L7:O7)</f>
        <v>1739.55</v>
      </c>
      <c r="L7" s="212">
        <v>1434.65</v>
      </c>
      <c r="M7" s="212">
        <v>104.61</v>
      </c>
      <c r="N7" s="212">
        <v>17.440000000000001</v>
      </c>
      <c r="O7" s="212">
        <v>182.85</v>
      </c>
    </row>
    <row r="8" spans="1:251" ht="24.95" customHeight="1">
      <c r="A8" s="223" t="s">
        <v>316</v>
      </c>
      <c r="B8" s="211">
        <f t="shared" ref="B8:B15" si="0">SUM(C8,H8:K8)</f>
        <v>0</v>
      </c>
      <c r="C8" s="211">
        <f>SUM(D8:G8)</f>
        <v>0</v>
      </c>
      <c r="D8" s="212"/>
      <c r="E8" s="212"/>
      <c r="F8" s="212"/>
      <c r="G8" s="212"/>
      <c r="H8" s="212"/>
      <c r="I8" s="212"/>
      <c r="J8" s="212"/>
      <c r="K8" s="211">
        <f t="shared" ref="K8:K15" si="1">SUM(L8:O8)</f>
        <v>0</v>
      </c>
      <c r="L8" s="212"/>
      <c r="M8" s="212"/>
      <c r="N8" s="212"/>
      <c r="O8" s="212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</row>
    <row r="9" spans="1:251" ht="24.95" customHeight="1">
      <c r="A9" s="223" t="s">
        <v>317</v>
      </c>
      <c r="B9" s="211">
        <f t="shared" si="0"/>
        <v>601.42000000000007</v>
      </c>
      <c r="C9" s="211">
        <f t="shared" ref="C9:C15" si="2">SUM(D9:G9)</f>
        <v>300.70999999999998</v>
      </c>
      <c r="D9" s="212">
        <v>300.70999999999998</v>
      </c>
      <c r="E9" s="212"/>
      <c r="F9" s="212"/>
      <c r="G9" s="212"/>
      <c r="H9" s="212"/>
      <c r="I9" s="212"/>
      <c r="J9" s="212"/>
      <c r="K9" s="211">
        <f t="shared" si="1"/>
        <v>300.71000000000004</v>
      </c>
      <c r="L9" s="212">
        <v>165.41</v>
      </c>
      <c r="M9" s="212">
        <v>43.74</v>
      </c>
      <c r="N9" s="212">
        <v>7.56</v>
      </c>
      <c r="O9" s="212">
        <v>84</v>
      </c>
      <c r="P9" s="186"/>
    </row>
    <row r="10" spans="1:251" ht="24.95" customHeight="1">
      <c r="A10" s="223" t="s">
        <v>318</v>
      </c>
      <c r="B10" s="211">
        <f t="shared" si="0"/>
        <v>444.16</v>
      </c>
      <c r="C10" s="211">
        <f t="shared" si="2"/>
        <v>222.08</v>
      </c>
      <c r="D10" s="212">
        <v>222.08</v>
      </c>
      <c r="E10" s="213"/>
      <c r="F10" s="213"/>
      <c r="G10" s="213"/>
      <c r="H10" s="214"/>
      <c r="I10" s="213"/>
      <c r="J10" s="213"/>
      <c r="K10" s="211">
        <f t="shared" si="1"/>
        <v>222.08</v>
      </c>
      <c r="L10" s="212">
        <v>211.16</v>
      </c>
      <c r="M10" s="212">
        <v>10.8</v>
      </c>
      <c r="N10" s="212">
        <v>0.12</v>
      </c>
      <c r="O10" s="212"/>
    </row>
    <row r="11" spans="1:251" ht="24.95" customHeight="1">
      <c r="A11" s="223" t="s">
        <v>319</v>
      </c>
      <c r="B11" s="211">
        <f t="shared" si="0"/>
        <v>133.74</v>
      </c>
      <c r="C11" s="211">
        <f t="shared" si="2"/>
        <v>66.87</v>
      </c>
      <c r="D11" s="212">
        <v>66.87</v>
      </c>
      <c r="E11" s="215"/>
      <c r="F11" s="215"/>
      <c r="G11" s="215"/>
      <c r="H11" s="215"/>
      <c r="I11" s="215"/>
      <c r="J11" s="215"/>
      <c r="K11" s="211">
        <f t="shared" si="1"/>
        <v>66.86999999999999</v>
      </c>
      <c r="L11" s="212">
        <v>62.23</v>
      </c>
      <c r="M11" s="212">
        <v>4.62</v>
      </c>
      <c r="N11" s="212">
        <v>0.02</v>
      </c>
      <c r="O11" s="212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</row>
    <row r="12" spans="1:251" ht="24.95" customHeight="1">
      <c r="A12" s="113" t="s">
        <v>320</v>
      </c>
      <c r="B12" s="211">
        <f t="shared" si="0"/>
        <v>302.74</v>
      </c>
      <c r="C12" s="211">
        <f t="shared" si="2"/>
        <v>151.37</v>
      </c>
      <c r="D12" s="212">
        <v>151.37</v>
      </c>
      <c r="E12" s="213"/>
      <c r="F12" s="215"/>
      <c r="G12" s="215"/>
      <c r="H12" s="215"/>
      <c r="I12" s="215"/>
      <c r="J12" s="215"/>
      <c r="K12" s="211">
        <f t="shared" si="1"/>
        <v>151.36999999999998</v>
      </c>
      <c r="L12" s="212">
        <v>131.91</v>
      </c>
      <c r="M12" s="212">
        <v>2.5099999999999998</v>
      </c>
      <c r="N12" s="212">
        <v>0</v>
      </c>
      <c r="O12" s="212">
        <v>16.95</v>
      </c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</row>
    <row r="13" spans="1:251" ht="24.95" customHeight="1">
      <c r="A13" s="113" t="s">
        <v>322</v>
      </c>
      <c r="B13" s="211">
        <f t="shared" si="0"/>
        <v>1528.38</v>
      </c>
      <c r="C13" s="211">
        <f t="shared" si="2"/>
        <v>764.19</v>
      </c>
      <c r="D13" s="212">
        <v>764.19</v>
      </c>
      <c r="E13" s="215"/>
      <c r="F13" s="215"/>
      <c r="G13" s="215"/>
      <c r="H13" s="215"/>
      <c r="I13" s="215"/>
      <c r="J13" s="215"/>
      <c r="K13" s="211">
        <f t="shared" si="1"/>
        <v>764.19</v>
      </c>
      <c r="L13" s="215">
        <v>689.86</v>
      </c>
      <c r="M13" s="215">
        <v>31.19</v>
      </c>
      <c r="N13" s="215">
        <v>9.64</v>
      </c>
      <c r="O13" s="215">
        <v>33.5</v>
      </c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  <c r="IO13" s="155"/>
      <c r="IP13" s="155"/>
      <c r="IQ13" s="155"/>
    </row>
    <row r="14" spans="1:251" ht="24.95" customHeight="1">
      <c r="A14" s="113" t="s">
        <v>323</v>
      </c>
      <c r="B14" s="211">
        <f t="shared" si="0"/>
        <v>468.66</v>
      </c>
      <c r="C14" s="211">
        <f t="shared" si="2"/>
        <v>234.33</v>
      </c>
      <c r="D14" s="215">
        <v>234.33</v>
      </c>
      <c r="E14" s="215"/>
      <c r="F14" s="215"/>
      <c r="G14" s="215"/>
      <c r="H14" s="215"/>
      <c r="I14" s="215"/>
      <c r="J14" s="215"/>
      <c r="K14" s="211">
        <f t="shared" si="1"/>
        <v>234.33</v>
      </c>
      <c r="L14" s="215">
        <v>174.08</v>
      </c>
      <c r="M14" s="215">
        <v>11.75</v>
      </c>
      <c r="N14" s="215">
        <v>0.1</v>
      </c>
      <c r="O14" s="215">
        <v>48.4</v>
      </c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  <c r="IO14" s="155"/>
      <c r="IP14" s="155"/>
      <c r="IQ14" s="155"/>
    </row>
    <row r="15" spans="1:251" ht="24.95" customHeight="1">
      <c r="A15" s="216"/>
      <c r="B15" s="211">
        <f t="shared" si="0"/>
        <v>0</v>
      </c>
      <c r="C15" s="211">
        <f t="shared" si="2"/>
        <v>0</v>
      </c>
      <c r="D15" s="215"/>
      <c r="E15" s="215"/>
      <c r="F15" s="215"/>
      <c r="G15" s="215"/>
      <c r="H15" s="215"/>
      <c r="I15" s="215"/>
      <c r="J15" s="215"/>
      <c r="K15" s="211">
        <f t="shared" si="1"/>
        <v>0</v>
      </c>
      <c r="L15" s="215"/>
      <c r="M15" s="215"/>
      <c r="N15" s="215"/>
      <c r="O15" s="21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  <c r="IO15" s="155"/>
      <c r="IP15" s="155"/>
      <c r="IQ15" s="155"/>
    </row>
    <row r="16" spans="1:251">
      <c r="H16" s="217"/>
    </row>
    <row r="17" spans="1:251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  <c r="IO17" s="155"/>
      <c r="IP17" s="155"/>
      <c r="IQ17" s="155"/>
    </row>
    <row r="18" spans="1:251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  <c r="IO18" s="155"/>
      <c r="IP18" s="155"/>
      <c r="IQ18" s="155"/>
    </row>
    <row r="19" spans="1:25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</row>
    <row r="20" spans="1:251">
      <c r="A20" s="155"/>
      <c r="B20" s="155"/>
      <c r="C20" s="155"/>
      <c r="D20" s="155"/>
      <c r="E20" s="155"/>
      <c r="F20" s="218" t="s">
        <v>21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  <c r="IO20" s="155"/>
      <c r="IP20" s="155"/>
      <c r="IQ20" s="155"/>
    </row>
    <row r="21" spans="1:251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</row>
    <row r="22" spans="1:251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</row>
    <row r="23" spans="1:251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</row>
    <row r="24" spans="1:251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</row>
    <row r="25" spans="1:251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  <c r="IO25" s="155"/>
      <c r="IP25" s="155"/>
      <c r="IQ25" s="155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honeticPr fontId="26" type="noConversion"/>
  <printOptions horizontalCentered="1"/>
  <pageMargins left="0.31496062992126" right="0.31496062992126" top="0.39370078740157499" bottom="0.39370078740157499" header="0.511811023622047" footer="0.196850393700787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workbookViewId="0">
      <selection activeCell="E17" sqref="E17"/>
    </sheetView>
  </sheetViews>
  <sheetFormatPr defaultColWidth="12" defaultRowHeight="14.25"/>
  <cols>
    <col min="1" max="16" width="11.5" style="3" customWidth="1"/>
    <col min="17" max="17" width="27.33203125" style="3" customWidth="1"/>
    <col min="18" max="16384" width="12" style="3"/>
  </cols>
  <sheetData>
    <row r="1" spans="1:17" ht="14.25" customHeight="1">
      <c r="A1" s="4" t="s">
        <v>297</v>
      </c>
      <c r="B1" s="1"/>
      <c r="C1" s="1"/>
      <c r="D1" s="1"/>
      <c r="E1" s="1"/>
      <c r="F1" s="1"/>
      <c r="G1" s="1"/>
      <c r="H1" s="1"/>
    </row>
    <row r="2" spans="1:17" ht="25.5" customHeight="1">
      <c r="A2" s="334" t="s">
        <v>298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25" customHeight="1">
      <c r="Q3" s="12" t="s">
        <v>3</v>
      </c>
    </row>
    <row r="4" spans="1:17" s="1" customFormat="1" ht="25.5" customHeight="1">
      <c r="A4" s="339" t="s">
        <v>299</v>
      </c>
      <c r="B4" s="341" t="s">
        <v>300</v>
      </c>
      <c r="C4" s="341" t="s">
        <v>301</v>
      </c>
      <c r="D4" s="341" t="s">
        <v>302</v>
      </c>
      <c r="E4" s="341" t="s">
        <v>303</v>
      </c>
      <c r="F4" s="341" t="s">
        <v>304</v>
      </c>
      <c r="G4" s="341" t="s">
        <v>305</v>
      </c>
      <c r="H4" s="341" t="s">
        <v>306</v>
      </c>
      <c r="I4" s="341" t="s">
        <v>307</v>
      </c>
      <c r="J4" s="343" t="s">
        <v>30</v>
      </c>
      <c r="K4" s="336" t="s">
        <v>308</v>
      </c>
      <c r="L4" s="337"/>
      <c r="M4" s="337"/>
      <c r="N4" s="337"/>
      <c r="O4" s="337"/>
      <c r="P4" s="338"/>
      <c r="Q4" s="345" t="s">
        <v>284</v>
      </c>
    </row>
    <row r="5" spans="1:17" s="1" customFormat="1" ht="67.5" customHeight="1">
      <c r="A5" s="340"/>
      <c r="B5" s="342"/>
      <c r="C5" s="342"/>
      <c r="D5" s="342"/>
      <c r="E5" s="342"/>
      <c r="F5" s="342"/>
      <c r="G5" s="342"/>
      <c r="H5" s="342"/>
      <c r="I5" s="342"/>
      <c r="J5" s="344"/>
      <c r="K5" s="8" t="s">
        <v>309</v>
      </c>
      <c r="L5" s="9" t="s">
        <v>310</v>
      </c>
      <c r="M5" s="9" t="s">
        <v>311</v>
      </c>
      <c r="N5" s="9" t="s">
        <v>312</v>
      </c>
      <c r="O5" s="9" t="s">
        <v>313</v>
      </c>
      <c r="P5" s="9" t="s">
        <v>314</v>
      </c>
      <c r="Q5" s="345"/>
    </row>
    <row r="6" spans="1:17" s="2" customFormat="1" ht="21" customHeight="1">
      <c r="A6" s="5"/>
      <c r="B6" s="6"/>
      <c r="C6" s="7"/>
      <c r="D6" s="6"/>
      <c r="E6" s="6"/>
      <c r="F6" s="6"/>
      <c r="G6" s="6"/>
      <c r="H6" s="6"/>
      <c r="I6" s="10"/>
      <c r="J6" s="11"/>
      <c r="K6" s="11"/>
      <c r="L6" s="11"/>
      <c r="M6" s="11"/>
      <c r="N6" s="11"/>
      <c r="O6" s="11"/>
      <c r="P6" s="11"/>
      <c r="Q6" s="5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honeticPr fontId="26" type="noConversion"/>
  <printOptions horizontalCentered="1"/>
  <pageMargins left="0.39370078740157499" right="0.39370078740157499" top="0.39370078740157499" bottom="0.39370078740157499" header="0.511811023622047" footer="0.196850393700787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A8" sqref="A8:A14"/>
    </sheetView>
  </sheetViews>
  <sheetFormatPr defaultColWidth="9.1640625" defaultRowHeight="12.75" customHeight="1"/>
  <cols>
    <col min="1" max="1" width="52.1640625" style="140" customWidth="1"/>
    <col min="2" max="10" width="12.83203125" style="140" customWidth="1"/>
    <col min="11" max="248" width="9.1640625" style="140" customWidth="1"/>
    <col min="249" max="16384" width="9.1640625" style="140"/>
  </cols>
  <sheetData>
    <row r="1" spans="1:248" ht="12" customHeight="1">
      <c r="A1" s="141" t="s">
        <v>22</v>
      </c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</row>
    <row r="2" spans="1:248" ht="25.5" customHeight="1">
      <c r="A2" s="237" t="s">
        <v>23</v>
      </c>
      <c r="B2" s="238"/>
      <c r="C2" s="238"/>
      <c r="D2" s="238"/>
      <c r="E2" s="238"/>
      <c r="F2" s="238"/>
      <c r="G2" s="238"/>
      <c r="H2" s="238"/>
      <c r="I2" s="238"/>
      <c r="J2" s="238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</row>
    <row r="3" spans="1:248" ht="16.5" customHeight="1">
      <c r="A3" s="142"/>
      <c r="B3" s="142"/>
      <c r="C3" s="142"/>
      <c r="D3" s="142"/>
      <c r="E3" s="143"/>
      <c r="F3" s="143"/>
      <c r="G3" s="144"/>
      <c r="H3" s="144"/>
      <c r="J3" s="156" t="s">
        <v>24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</row>
    <row r="4" spans="1:248" s="161" customFormat="1" ht="28.5" customHeight="1">
      <c r="A4" s="242" t="s">
        <v>25</v>
      </c>
      <c r="B4" s="242" t="s">
        <v>7</v>
      </c>
      <c r="C4" s="239" t="s">
        <v>26</v>
      </c>
      <c r="D4" s="240"/>
      <c r="E4" s="240"/>
      <c r="F4" s="240"/>
      <c r="G4" s="241"/>
      <c r="H4" s="243" t="s">
        <v>9</v>
      </c>
      <c r="I4" s="243" t="s">
        <v>10</v>
      </c>
      <c r="J4" s="243" t="s">
        <v>11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</row>
    <row r="5" spans="1:248" s="161" customFormat="1" ht="28.5" customHeight="1">
      <c r="A5" s="242"/>
      <c r="B5" s="242"/>
      <c r="C5" s="243" t="s">
        <v>16</v>
      </c>
      <c r="D5" s="243" t="s">
        <v>17</v>
      </c>
      <c r="E5" s="243" t="s">
        <v>18</v>
      </c>
      <c r="F5" s="243" t="s">
        <v>19</v>
      </c>
      <c r="G5" s="243" t="s">
        <v>20</v>
      </c>
      <c r="H5" s="245"/>
      <c r="I5" s="245"/>
      <c r="J5" s="24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</row>
    <row r="6" spans="1:248" s="161" customFormat="1" ht="28.5" customHeight="1">
      <c r="A6" s="242"/>
      <c r="B6" s="242"/>
      <c r="C6" s="244"/>
      <c r="D6" s="244"/>
      <c r="E6" s="244"/>
      <c r="F6" s="244"/>
      <c r="G6" s="244"/>
      <c r="H6" s="244"/>
      <c r="I6" s="244"/>
      <c r="J6" s="244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</row>
    <row r="7" spans="1:248" s="139" customFormat="1" ht="18" customHeight="1">
      <c r="A7" s="200" t="s">
        <v>7</v>
      </c>
      <c r="B7" s="201">
        <v>1739.55</v>
      </c>
      <c r="C7" s="201">
        <v>1739.55</v>
      </c>
      <c r="D7" s="202">
        <v>1739.55</v>
      </c>
      <c r="E7" s="202">
        <v>0</v>
      </c>
      <c r="F7" s="201">
        <v>0</v>
      </c>
      <c r="G7" s="201">
        <v>0</v>
      </c>
      <c r="H7" s="201"/>
      <c r="I7" s="201">
        <v>0</v>
      </c>
      <c r="J7" s="204">
        <v>0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</row>
    <row r="8" spans="1:248" ht="18" customHeight="1">
      <c r="A8" s="223" t="s">
        <v>316</v>
      </c>
      <c r="B8" s="201">
        <v>1739.55</v>
      </c>
      <c r="C8" s="201">
        <v>1739.55</v>
      </c>
      <c r="D8" s="202">
        <v>1739.55</v>
      </c>
      <c r="E8" s="202">
        <v>0</v>
      </c>
      <c r="F8" s="201">
        <v>0</v>
      </c>
      <c r="G8" s="201">
        <v>0</v>
      </c>
      <c r="H8" s="201">
        <v>0</v>
      </c>
      <c r="I8" s="201">
        <v>0</v>
      </c>
      <c r="J8" s="204">
        <v>0</v>
      </c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</row>
    <row r="9" spans="1:248" ht="18" customHeight="1">
      <c r="A9" s="223" t="s">
        <v>317</v>
      </c>
      <c r="B9" s="201">
        <f t="shared" ref="B9:B33" si="0">SUM(C9,H9,I9,J9)</f>
        <v>300.70999999999998</v>
      </c>
      <c r="C9" s="201">
        <f t="shared" ref="C9:C33" si="1">SUM(D9:G9)</f>
        <v>300.70999999999998</v>
      </c>
      <c r="D9" s="212">
        <v>300.70999999999998</v>
      </c>
      <c r="E9" s="202">
        <v>0</v>
      </c>
      <c r="F9" s="201">
        <v>0</v>
      </c>
      <c r="G9" s="201">
        <v>0</v>
      </c>
      <c r="H9" s="201">
        <v>0</v>
      </c>
      <c r="I9" s="201">
        <v>0</v>
      </c>
      <c r="J9" s="204">
        <v>0</v>
      </c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</row>
    <row r="10" spans="1:248" ht="18" customHeight="1">
      <c r="A10" s="223" t="s">
        <v>318</v>
      </c>
      <c r="B10" s="201">
        <f t="shared" si="0"/>
        <v>222.08</v>
      </c>
      <c r="C10" s="201">
        <f t="shared" si="1"/>
        <v>222.08</v>
      </c>
      <c r="D10" s="212">
        <v>222.08</v>
      </c>
      <c r="E10" s="202">
        <v>0</v>
      </c>
      <c r="F10" s="201">
        <v>0</v>
      </c>
      <c r="G10" s="201">
        <v>0</v>
      </c>
      <c r="H10" s="201">
        <v>0</v>
      </c>
      <c r="I10" s="201">
        <v>0</v>
      </c>
      <c r="J10" s="204">
        <v>0</v>
      </c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</row>
    <row r="11" spans="1:248" ht="18" customHeight="1">
      <c r="A11" s="223" t="s">
        <v>319</v>
      </c>
      <c r="B11" s="201">
        <f t="shared" si="0"/>
        <v>66.87</v>
      </c>
      <c r="C11" s="201">
        <f t="shared" si="1"/>
        <v>66.87</v>
      </c>
      <c r="D11" s="212">
        <v>66.87</v>
      </c>
      <c r="E11" s="202">
        <v>0</v>
      </c>
      <c r="F11" s="201">
        <v>0</v>
      </c>
      <c r="G11" s="201">
        <v>0</v>
      </c>
      <c r="H11" s="201">
        <v>0</v>
      </c>
      <c r="I11" s="201">
        <v>0</v>
      </c>
      <c r="J11" s="204">
        <v>0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</row>
    <row r="12" spans="1:248" ht="18" customHeight="1">
      <c r="A12" s="113" t="s">
        <v>321</v>
      </c>
      <c r="B12" s="201">
        <f t="shared" si="0"/>
        <v>151.37</v>
      </c>
      <c r="C12" s="201">
        <f t="shared" si="1"/>
        <v>151.37</v>
      </c>
      <c r="D12" s="212">
        <v>151.37</v>
      </c>
      <c r="E12" s="202">
        <v>0</v>
      </c>
      <c r="F12" s="201">
        <v>0</v>
      </c>
      <c r="G12" s="201">
        <v>0</v>
      </c>
      <c r="H12" s="201">
        <v>0</v>
      </c>
      <c r="I12" s="201">
        <v>0</v>
      </c>
      <c r="J12" s="204">
        <v>0</v>
      </c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</row>
    <row r="13" spans="1:248" ht="18" customHeight="1">
      <c r="A13" s="113" t="s">
        <v>322</v>
      </c>
      <c r="B13" s="201">
        <f t="shared" si="0"/>
        <v>764.19</v>
      </c>
      <c r="C13" s="201">
        <f t="shared" si="1"/>
        <v>764.19</v>
      </c>
      <c r="D13" s="202">
        <v>764.19</v>
      </c>
      <c r="E13" s="202">
        <v>0</v>
      </c>
      <c r="F13" s="201">
        <v>0</v>
      </c>
      <c r="G13" s="201">
        <v>0</v>
      </c>
      <c r="H13" s="201">
        <v>0</v>
      </c>
      <c r="I13" s="201">
        <v>0</v>
      </c>
      <c r="J13" s="204">
        <v>0</v>
      </c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</row>
    <row r="14" spans="1:248" ht="18" customHeight="1">
      <c r="A14" s="113" t="s">
        <v>323</v>
      </c>
      <c r="B14" s="201">
        <f t="shared" si="0"/>
        <v>234.33</v>
      </c>
      <c r="C14" s="201">
        <f t="shared" si="1"/>
        <v>234.33</v>
      </c>
      <c r="D14" s="202">
        <v>234.33</v>
      </c>
      <c r="E14" s="202">
        <v>0</v>
      </c>
      <c r="F14" s="201">
        <v>0</v>
      </c>
      <c r="G14" s="201">
        <v>0</v>
      </c>
      <c r="H14" s="201">
        <v>0</v>
      </c>
      <c r="I14" s="201">
        <v>0</v>
      </c>
      <c r="J14" s="204">
        <v>0</v>
      </c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</row>
    <row r="15" spans="1:248" ht="18" customHeight="1">
      <c r="A15" s="199"/>
      <c r="B15" s="201">
        <f t="shared" si="0"/>
        <v>0</v>
      </c>
      <c r="C15" s="201">
        <f t="shared" si="1"/>
        <v>0</v>
      </c>
      <c r="D15" s="202"/>
      <c r="E15" s="202">
        <v>0</v>
      </c>
      <c r="F15" s="201">
        <v>0</v>
      </c>
      <c r="G15" s="201">
        <v>0</v>
      </c>
      <c r="H15" s="201">
        <v>0</v>
      </c>
      <c r="I15" s="201">
        <v>0</v>
      </c>
      <c r="J15" s="204">
        <v>0</v>
      </c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</row>
    <row r="16" spans="1:248" ht="18" customHeight="1">
      <c r="A16" s="199"/>
      <c r="B16" s="201">
        <f t="shared" si="0"/>
        <v>0</v>
      </c>
      <c r="C16" s="201">
        <f t="shared" si="1"/>
        <v>0</v>
      </c>
      <c r="D16" s="202"/>
      <c r="E16" s="202">
        <v>0</v>
      </c>
      <c r="F16" s="201">
        <v>0</v>
      </c>
      <c r="G16" s="201">
        <v>0</v>
      </c>
      <c r="H16" s="201">
        <v>0</v>
      </c>
      <c r="I16" s="201">
        <v>0</v>
      </c>
      <c r="J16" s="204">
        <v>0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</row>
    <row r="17" spans="1:248" ht="18" customHeight="1">
      <c r="A17" s="199"/>
      <c r="B17" s="201">
        <f t="shared" si="0"/>
        <v>0</v>
      </c>
      <c r="C17" s="201">
        <f t="shared" si="1"/>
        <v>0</v>
      </c>
      <c r="D17" s="202"/>
      <c r="E17" s="202">
        <v>0</v>
      </c>
      <c r="F17" s="201">
        <v>0</v>
      </c>
      <c r="G17" s="201">
        <v>0</v>
      </c>
      <c r="H17" s="201">
        <v>0</v>
      </c>
      <c r="I17" s="201">
        <v>0</v>
      </c>
      <c r="J17" s="204">
        <v>0</v>
      </c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</row>
    <row r="18" spans="1:248" ht="18" customHeight="1">
      <c r="A18" s="199"/>
      <c r="B18" s="201">
        <f t="shared" si="0"/>
        <v>0</v>
      </c>
      <c r="C18" s="201">
        <f t="shared" si="1"/>
        <v>0</v>
      </c>
      <c r="D18" s="202"/>
      <c r="E18" s="202">
        <v>0</v>
      </c>
      <c r="F18" s="201">
        <v>0</v>
      </c>
      <c r="G18" s="201">
        <v>0</v>
      </c>
      <c r="H18" s="201">
        <v>0</v>
      </c>
      <c r="I18" s="201">
        <v>0</v>
      </c>
      <c r="J18" s="204">
        <v>0</v>
      </c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</row>
    <row r="19" spans="1:248" ht="18" customHeight="1">
      <c r="A19" s="199"/>
      <c r="B19" s="201">
        <f t="shared" si="0"/>
        <v>0</v>
      </c>
      <c r="C19" s="201">
        <f t="shared" si="1"/>
        <v>0</v>
      </c>
      <c r="D19" s="202"/>
      <c r="E19" s="202">
        <v>0</v>
      </c>
      <c r="F19" s="201">
        <v>0</v>
      </c>
      <c r="G19" s="201">
        <v>0</v>
      </c>
      <c r="H19" s="201">
        <v>0</v>
      </c>
      <c r="I19" s="201">
        <v>0</v>
      </c>
      <c r="J19" s="204">
        <v>0</v>
      </c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</row>
    <row r="20" spans="1:248" ht="18" customHeight="1">
      <c r="A20" s="199"/>
      <c r="B20" s="201">
        <f t="shared" si="0"/>
        <v>0</v>
      </c>
      <c r="C20" s="201">
        <f t="shared" si="1"/>
        <v>0</v>
      </c>
      <c r="D20" s="202"/>
      <c r="E20" s="202">
        <v>0</v>
      </c>
      <c r="F20" s="201">
        <v>0</v>
      </c>
      <c r="G20" s="201">
        <v>0</v>
      </c>
      <c r="H20" s="201">
        <v>0</v>
      </c>
      <c r="I20" s="201">
        <v>0</v>
      </c>
      <c r="J20" s="204">
        <v>0</v>
      </c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</row>
    <row r="21" spans="1:248" ht="18" customHeight="1">
      <c r="A21" s="199"/>
      <c r="B21" s="201">
        <f t="shared" si="0"/>
        <v>0</v>
      </c>
      <c r="C21" s="201">
        <f t="shared" si="1"/>
        <v>0</v>
      </c>
      <c r="D21" s="203"/>
      <c r="E21" s="203"/>
      <c r="F21" s="203"/>
      <c r="G21" s="203"/>
      <c r="H21" s="203"/>
      <c r="I21" s="203"/>
      <c r="J21" s="20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</row>
    <row r="22" spans="1:248" ht="18" customHeight="1">
      <c r="A22" s="199"/>
      <c r="B22" s="201">
        <f t="shared" si="0"/>
        <v>0</v>
      </c>
      <c r="C22" s="201">
        <f t="shared" si="1"/>
        <v>0</v>
      </c>
      <c r="D22" s="203"/>
      <c r="E22" s="203"/>
      <c r="F22" s="203"/>
      <c r="G22" s="203"/>
      <c r="H22" s="203"/>
      <c r="I22" s="203"/>
      <c r="J22" s="20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</row>
    <row r="23" spans="1:248" ht="18" customHeight="1">
      <c r="A23" s="199"/>
      <c r="B23" s="201">
        <f t="shared" si="0"/>
        <v>0</v>
      </c>
      <c r="C23" s="201">
        <f t="shared" si="1"/>
        <v>0</v>
      </c>
      <c r="D23" s="203"/>
      <c r="E23" s="203"/>
      <c r="F23" s="203"/>
      <c r="G23" s="203"/>
      <c r="H23" s="203"/>
      <c r="I23" s="203"/>
      <c r="J23" s="203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</row>
    <row r="24" spans="1:248" ht="18" customHeight="1">
      <c r="A24" s="199"/>
      <c r="B24" s="201">
        <f t="shared" si="0"/>
        <v>0</v>
      </c>
      <c r="C24" s="201">
        <f t="shared" si="1"/>
        <v>0</v>
      </c>
      <c r="D24" s="203"/>
      <c r="E24" s="203"/>
      <c r="F24" s="203"/>
      <c r="G24" s="203"/>
      <c r="H24" s="203"/>
      <c r="I24" s="203"/>
      <c r="J24" s="203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</row>
    <row r="25" spans="1:248" ht="18" customHeight="1">
      <c r="A25" s="199"/>
      <c r="B25" s="201">
        <f t="shared" si="0"/>
        <v>0</v>
      </c>
      <c r="C25" s="201">
        <f t="shared" si="1"/>
        <v>0</v>
      </c>
      <c r="D25" s="203"/>
      <c r="E25" s="203"/>
      <c r="F25" s="203"/>
      <c r="G25" s="203"/>
      <c r="H25" s="203"/>
      <c r="I25" s="203"/>
      <c r="J25" s="203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</row>
    <row r="26" spans="1:248" ht="18" customHeight="1">
      <c r="A26" s="199"/>
      <c r="B26" s="201">
        <f t="shared" si="0"/>
        <v>0</v>
      </c>
      <c r="C26" s="201">
        <f t="shared" si="1"/>
        <v>0</v>
      </c>
      <c r="D26" s="203"/>
      <c r="E26" s="203"/>
      <c r="F26" s="203"/>
      <c r="G26" s="203"/>
      <c r="H26" s="203"/>
      <c r="I26" s="203"/>
      <c r="J26" s="203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</row>
    <row r="27" spans="1:248" ht="18" customHeight="1">
      <c r="A27" s="199"/>
      <c r="B27" s="201">
        <f t="shared" si="0"/>
        <v>0</v>
      </c>
      <c r="C27" s="201">
        <f t="shared" si="1"/>
        <v>0</v>
      </c>
      <c r="D27" s="203"/>
      <c r="E27" s="203"/>
      <c r="F27" s="203"/>
      <c r="G27" s="203"/>
      <c r="H27" s="203"/>
      <c r="I27" s="203"/>
      <c r="J27" s="203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</row>
    <row r="28" spans="1:248" ht="18" customHeight="1">
      <c r="A28" s="199"/>
      <c r="B28" s="201">
        <f t="shared" si="0"/>
        <v>0</v>
      </c>
      <c r="C28" s="201">
        <f t="shared" si="1"/>
        <v>0</v>
      </c>
      <c r="D28" s="203"/>
      <c r="E28" s="203"/>
      <c r="F28" s="203"/>
      <c r="G28" s="203"/>
      <c r="H28" s="203"/>
      <c r="I28" s="203"/>
      <c r="J28" s="203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</row>
    <row r="29" spans="1:248" ht="18" customHeight="1">
      <c r="A29" s="199"/>
      <c r="B29" s="201">
        <f t="shared" si="0"/>
        <v>0</v>
      </c>
      <c r="C29" s="201">
        <f t="shared" si="1"/>
        <v>0</v>
      </c>
      <c r="D29" s="203"/>
      <c r="E29" s="203"/>
      <c r="F29" s="203"/>
      <c r="G29" s="203"/>
      <c r="H29" s="203"/>
      <c r="I29" s="203"/>
      <c r="J29" s="203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</row>
    <row r="30" spans="1:248" ht="18" customHeight="1">
      <c r="A30" s="199"/>
      <c r="B30" s="201">
        <f t="shared" si="0"/>
        <v>0</v>
      </c>
      <c r="C30" s="201">
        <f t="shared" si="1"/>
        <v>0</v>
      </c>
      <c r="D30" s="203"/>
      <c r="E30" s="203"/>
      <c r="F30" s="203"/>
      <c r="G30" s="203"/>
      <c r="H30" s="203"/>
      <c r="I30" s="203"/>
      <c r="J30" s="203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</row>
    <row r="31" spans="1:248" ht="18" customHeight="1">
      <c r="A31" s="199"/>
      <c r="B31" s="201">
        <f t="shared" si="0"/>
        <v>0</v>
      </c>
      <c r="C31" s="201">
        <f t="shared" si="1"/>
        <v>0</v>
      </c>
      <c r="D31" s="203"/>
      <c r="E31" s="203"/>
      <c r="F31" s="203"/>
      <c r="G31" s="203"/>
      <c r="H31" s="203"/>
      <c r="I31" s="203"/>
      <c r="J31" s="203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</row>
    <row r="32" spans="1:248" ht="18" customHeight="1">
      <c r="A32" s="199"/>
      <c r="B32" s="201">
        <f t="shared" si="0"/>
        <v>0</v>
      </c>
      <c r="C32" s="201">
        <f t="shared" si="1"/>
        <v>0</v>
      </c>
      <c r="D32" s="203"/>
      <c r="E32" s="203"/>
      <c r="F32" s="203"/>
      <c r="G32" s="203"/>
      <c r="H32" s="203"/>
      <c r="I32" s="203"/>
      <c r="J32" s="203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  <c r="IJ32" s="155"/>
      <c r="IK32" s="155"/>
      <c r="IL32" s="155"/>
      <c r="IM32" s="155"/>
      <c r="IN32" s="155"/>
    </row>
    <row r="33" spans="1:248" ht="18" customHeight="1">
      <c r="A33" s="199"/>
      <c r="B33" s="201">
        <f t="shared" si="0"/>
        <v>0</v>
      </c>
      <c r="C33" s="201">
        <f t="shared" si="1"/>
        <v>0</v>
      </c>
      <c r="D33" s="203"/>
      <c r="E33" s="203"/>
      <c r="F33" s="203"/>
      <c r="G33" s="203"/>
      <c r="H33" s="203"/>
      <c r="I33" s="203"/>
      <c r="J33" s="20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D12" sqref="D12:F12"/>
    </sheetView>
  </sheetViews>
  <sheetFormatPr defaultColWidth="12" defaultRowHeight="14.25"/>
  <cols>
    <col min="1" max="1" width="54.1640625" style="189" customWidth="1"/>
    <col min="2" max="7" width="19.83203125" style="189" customWidth="1"/>
    <col min="8" max="16384" width="12" style="189"/>
  </cols>
  <sheetData>
    <row r="1" spans="1:243" ht="14.25" customHeight="1">
      <c r="A1" s="190" t="s">
        <v>27</v>
      </c>
      <c r="B1" s="191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3" ht="25.5" customHeight="1">
      <c r="A2" s="231" t="s">
        <v>28</v>
      </c>
      <c r="B2" s="232"/>
      <c r="C2" s="232"/>
      <c r="D2" s="232"/>
      <c r="E2" s="232"/>
      <c r="F2" s="232"/>
      <c r="G2" s="232"/>
      <c r="H2" s="190"/>
      <c r="I2" s="190"/>
      <c r="J2" s="190"/>
      <c r="K2" s="190"/>
      <c r="L2" s="190"/>
      <c r="M2" s="190"/>
      <c r="N2" s="190"/>
      <c r="O2" s="190"/>
    </row>
    <row r="3" spans="1:243" s="186" customFormat="1" ht="17.25" customHeight="1">
      <c r="A3" s="192"/>
      <c r="B3" s="192"/>
      <c r="C3" s="193"/>
      <c r="D3" s="193"/>
      <c r="E3" s="193"/>
      <c r="F3" s="193"/>
      <c r="G3" s="194" t="s">
        <v>3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</row>
    <row r="4" spans="1:243" s="187" customFormat="1" ht="24" customHeight="1">
      <c r="A4" s="246" t="s">
        <v>29</v>
      </c>
      <c r="B4" s="248" t="s">
        <v>30</v>
      </c>
      <c r="C4" s="195" t="s">
        <v>31</v>
      </c>
      <c r="D4" s="195"/>
      <c r="E4" s="195"/>
      <c r="F4" s="195"/>
      <c r="G4" s="248" t="s">
        <v>15</v>
      </c>
      <c r="H4" s="186"/>
    </row>
    <row r="5" spans="1:243" s="187" customFormat="1" ht="24" customHeight="1">
      <c r="A5" s="247"/>
      <c r="B5" s="249"/>
      <c r="C5" s="196" t="s">
        <v>7</v>
      </c>
      <c r="D5" s="196" t="s">
        <v>12</v>
      </c>
      <c r="E5" s="196" t="s">
        <v>13</v>
      </c>
      <c r="F5" s="196" t="s">
        <v>14</v>
      </c>
      <c r="G5" s="249"/>
      <c r="H5" s="186"/>
    </row>
    <row r="6" spans="1:243" s="188" customFormat="1" ht="24" customHeight="1">
      <c r="A6" s="197" t="s">
        <v>7</v>
      </c>
      <c r="B6" s="198">
        <v>1739.55</v>
      </c>
      <c r="C6" s="198">
        <v>1556.7</v>
      </c>
      <c r="D6" s="198">
        <v>1434.65</v>
      </c>
      <c r="E6" s="198">
        <v>104.61</v>
      </c>
      <c r="F6" s="198">
        <v>17.440000000000001</v>
      </c>
      <c r="G6" s="198">
        <v>182.85</v>
      </c>
    </row>
    <row r="7" spans="1:243" ht="24" customHeight="1">
      <c r="A7" s="223" t="s">
        <v>316</v>
      </c>
      <c r="B7" s="198">
        <v>1739.55</v>
      </c>
      <c r="C7" s="198">
        <v>1556.7</v>
      </c>
      <c r="D7" s="198">
        <v>1434.65</v>
      </c>
      <c r="E7" s="198">
        <v>104.61</v>
      </c>
      <c r="F7" s="198">
        <v>17.440000000000001</v>
      </c>
      <c r="G7" s="198">
        <v>182.85</v>
      </c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</row>
    <row r="8" spans="1:243" ht="24" customHeight="1">
      <c r="A8" s="223" t="s">
        <v>317</v>
      </c>
      <c r="B8" s="198">
        <f t="shared" ref="B8:B32" si="0">SUM(C8,G8)</f>
        <v>300.71000000000004</v>
      </c>
      <c r="C8" s="198">
        <f t="shared" ref="C8:C32" si="1">SUM(D8:F8)</f>
        <v>216.71</v>
      </c>
      <c r="D8" s="212">
        <v>165.41</v>
      </c>
      <c r="E8" s="212">
        <v>43.74</v>
      </c>
      <c r="F8" s="212">
        <v>7.56</v>
      </c>
      <c r="G8" s="212">
        <v>84</v>
      </c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</row>
    <row r="9" spans="1:243" ht="24" customHeight="1">
      <c r="A9" s="223" t="s">
        <v>318</v>
      </c>
      <c r="B9" s="198">
        <f t="shared" si="0"/>
        <v>222.08</v>
      </c>
      <c r="C9" s="198">
        <f t="shared" si="1"/>
        <v>222.08</v>
      </c>
      <c r="D9" s="212">
        <v>211.16</v>
      </c>
      <c r="E9" s="212">
        <v>10.8</v>
      </c>
      <c r="F9" s="212">
        <v>0.12</v>
      </c>
      <c r="G9" s="212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</row>
    <row r="10" spans="1:243" ht="24" customHeight="1">
      <c r="A10" s="223" t="s">
        <v>319</v>
      </c>
      <c r="B10" s="198">
        <f t="shared" si="0"/>
        <v>66.86999999999999</v>
      </c>
      <c r="C10" s="198">
        <f t="shared" si="1"/>
        <v>66.86999999999999</v>
      </c>
      <c r="D10" s="212">
        <v>62.23</v>
      </c>
      <c r="E10" s="212">
        <v>4.62</v>
      </c>
      <c r="F10" s="212">
        <v>0.02</v>
      </c>
      <c r="G10" s="212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</row>
    <row r="11" spans="1:243" ht="24" customHeight="1">
      <c r="A11" s="113" t="s">
        <v>320</v>
      </c>
      <c r="B11" s="198">
        <f t="shared" si="0"/>
        <v>151.36999999999998</v>
      </c>
      <c r="C11" s="198">
        <f t="shared" si="1"/>
        <v>134.41999999999999</v>
      </c>
      <c r="D11" s="212">
        <v>131.91</v>
      </c>
      <c r="E11" s="212">
        <v>2.5099999999999998</v>
      </c>
      <c r="F11" s="198">
        <v>0</v>
      </c>
      <c r="G11" s="212">
        <v>16.95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</row>
    <row r="12" spans="1:243" ht="24" customHeight="1">
      <c r="A12" s="113" t="s">
        <v>322</v>
      </c>
      <c r="B12" s="198">
        <f t="shared" si="0"/>
        <v>764.19</v>
      </c>
      <c r="C12" s="198">
        <f t="shared" si="1"/>
        <v>730.69</v>
      </c>
      <c r="D12" s="198">
        <v>689.86</v>
      </c>
      <c r="E12" s="198">
        <v>31.19</v>
      </c>
      <c r="F12" s="198">
        <v>9.64</v>
      </c>
      <c r="G12" s="198">
        <v>33.5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</row>
    <row r="13" spans="1:243" ht="24" customHeight="1">
      <c r="A13" s="113" t="s">
        <v>323</v>
      </c>
      <c r="B13" s="198">
        <v>234.33</v>
      </c>
      <c r="C13" s="198">
        <v>185.93</v>
      </c>
      <c r="D13" s="215">
        <v>174.08</v>
      </c>
      <c r="E13" s="215">
        <v>11.75</v>
      </c>
      <c r="F13" s="215">
        <v>0.1</v>
      </c>
      <c r="G13" s="215">
        <v>48.4</v>
      </c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</row>
    <row r="14" spans="1:243" ht="24" customHeight="1">
      <c r="A14" s="199"/>
      <c r="B14" s="198">
        <f t="shared" si="0"/>
        <v>0</v>
      </c>
      <c r="C14" s="198">
        <f t="shared" si="1"/>
        <v>0</v>
      </c>
      <c r="D14" s="198"/>
      <c r="E14" s="198"/>
      <c r="F14" s="198"/>
      <c r="G14" s="198">
        <v>0</v>
      </c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</row>
    <row r="15" spans="1:243" ht="24" customHeight="1">
      <c r="A15" s="199"/>
      <c r="B15" s="198">
        <f t="shared" si="0"/>
        <v>0</v>
      </c>
      <c r="C15" s="198">
        <f t="shared" si="1"/>
        <v>0</v>
      </c>
      <c r="D15" s="198"/>
      <c r="E15" s="198"/>
      <c r="F15" s="198"/>
      <c r="G15" s="198">
        <v>0</v>
      </c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</row>
    <row r="16" spans="1:243" ht="24" customHeight="1">
      <c r="A16" s="199"/>
      <c r="B16" s="198">
        <f t="shared" si="0"/>
        <v>0</v>
      </c>
      <c r="C16" s="198">
        <f t="shared" si="1"/>
        <v>0</v>
      </c>
      <c r="D16" s="198"/>
      <c r="E16" s="198"/>
      <c r="F16" s="198"/>
      <c r="G16" s="198">
        <v>0</v>
      </c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</row>
    <row r="17" spans="1:243" ht="24" customHeight="1">
      <c r="A17" s="199"/>
      <c r="B17" s="198">
        <f t="shared" si="0"/>
        <v>0</v>
      </c>
      <c r="C17" s="198">
        <f t="shared" si="1"/>
        <v>0</v>
      </c>
      <c r="D17" s="198"/>
      <c r="E17" s="198"/>
      <c r="F17" s="198"/>
      <c r="G17" s="198">
        <v>0</v>
      </c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</row>
    <row r="18" spans="1:243" ht="24" customHeight="1">
      <c r="A18" s="199"/>
      <c r="B18" s="198">
        <f t="shared" si="0"/>
        <v>0</v>
      </c>
      <c r="C18" s="198">
        <f t="shared" si="1"/>
        <v>0</v>
      </c>
      <c r="D18" s="198"/>
      <c r="E18" s="198"/>
      <c r="F18" s="198"/>
      <c r="G18" s="198">
        <v>0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</row>
    <row r="19" spans="1:243" ht="24" customHeight="1">
      <c r="A19" s="199"/>
      <c r="B19" s="198">
        <f t="shared" si="0"/>
        <v>0</v>
      </c>
      <c r="C19" s="198">
        <f t="shared" si="1"/>
        <v>0</v>
      </c>
      <c r="D19" s="198"/>
      <c r="E19" s="198"/>
      <c r="F19" s="198"/>
      <c r="G19" s="198">
        <v>0</v>
      </c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</row>
    <row r="20" spans="1:243" ht="24" customHeight="1">
      <c r="A20" s="199"/>
      <c r="B20" s="198">
        <f t="shared" si="0"/>
        <v>0</v>
      </c>
      <c r="C20" s="198">
        <f t="shared" si="1"/>
        <v>0</v>
      </c>
      <c r="D20" s="198"/>
      <c r="E20" s="198"/>
      <c r="F20" s="198"/>
      <c r="G20" s="198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</row>
    <row r="21" spans="1:243" ht="24" customHeight="1">
      <c r="A21" s="199"/>
      <c r="B21" s="198">
        <f t="shared" si="0"/>
        <v>0</v>
      </c>
      <c r="C21" s="198">
        <f t="shared" si="1"/>
        <v>0</v>
      </c>
      <c r="D21" s="198"/>
      <c r="E21" s="198"/>
      <c r="F21" s="198"/>
      <c r="G21" s="198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</row>
    <row r="22" spans="1:243" ht="24" customHeight="1">
      <c r="A22" s="199"/>
      <c r="B22" s="198">
        <f t="shared" si="0"/>
        <v>0</v>
      </c>
      <c r="C22" s="198">
        <f t="shared" si="1"/>
        <v>0</v>
      </c>
      <c r="D22" s="198"/>
      <c r="E22" s="198"/>
      <c r="F22" s="198"/>
      <c r="G22" s="198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</row>
    <row r="23" spans="1:243" ht="24" customHeight="1">
      <c r="A23" s="199"/>
      <c r="B23" s="198">
        <f t="shared" si="0"/>
        <v>0</v>
      </c>
      <c r="C23" s="198">
        <f t="shared" si="1"/>
        <v>0</v>
      </c>
      <c r="D23" s="198"/>
      <c r="E23" s="198"/>
      <c r="F23" s="198"/>
      <c r="G23" s="198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</row>
    <row r="24" spans="1:243" ht="24" customHeight="1">
      <c r="A24" s="199"/>
      <c r="B24" s="198">
        <f t="shared" si="0"/>
        <v>0</v>
      </c>
      <c r="C24" s="198">
        <f t="shared" si="1"/>
        <v>0</v>
      </c>
      <c r="D24" s="198"/>
      <c r="E24" s="198"/>
      <c r="F24" s="198"/>
      <c r="G24" s="198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</row>
    <row r="25" spans="1:243" ht="24" customHeight="1">
      <c r="A25" s="199"/>
      <c r="B25" s="198">
        <f t="shared" si="0"/>
        <v>0</v>
      </c>
      <c r="C25" s="198">
        <f t="shared" si="1"/>
        <v>0</v>
      </c>
      <c r="D25" s="198"/>
      <c r="E25" s="198"/>
      <c r="F25" s="198"/>
      <c r="G25" s="198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</row>
    <row r="26" spans="1:243" ht="24" customHeight="1">
      <c r="A26" s="199"/>
      <c r="B26" s="198">
        <f t="shared" si="0"/>
        <v>0</v>
      </c>
      <c r="C26" s="198">
        <f t="shared" si="1"/>
        <v>0</v>
      </c>
      <c r="D26" s="198"/>
      <c r="E26" s="198"/>
      <c r="F26" s="198"/>
      <c r="G26" s="198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</row>
    <row r="27" spans="1:243" ht="24" customHeight="1">
      <c r="A27" s="199"/>
      <c r="B27" s="198">
        <f t="shared" si="0"/>
        <v>0</v>
      </c>
      <c r="C27" s="198">
        <f t="shared" si="1"/>
        <v>0</v>
      </c>
      <c r="D27" s="198"/>
      <c r="E27" s="198"/>
      <c r="F27" s="198"/>
      <c r="G27" s="198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</row>
    <row r="28" spans="1:243" ht="24" customHeight="1">
      <c r="A28" s="199"/>
      <c r="B28" s="198">
        <f t="shared" si="0"/>
        <v>0</v>
      </c>
      <c r="C28" s="198">
        <f t="shared" si="1"/>
        <v>0</v>
      </c>
      <c r="D28" s="198"/>
      <c r="E28" s="198"/>
      <c r="F28" s="198"/>
      <c r="G28" s="198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</row>
    <row r="29" spans="1:243" ht="24" customHeight="1">
      <c r="A29" s="199"/>
      <c r="B29" s="198">
        <f t="shared" si="0"/>
        <v>0</v>
      </c>
      <c r="C29" s="198">
        <f t="shared" si="1"/>
        <v>0</v>
      </c>
      <c r="D29" s="198"/>
      <c r="E29" s="198"/>
      <c r="F29" s="198"/>
      <c r="G29" s="198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</row>
    <row r="30" spans="1:243" ht="24" customHeight="1">
      <c r="A30" s="199"/>
      <c r="B30" s="198">
        <f t="shared" si="0"/>
        <v>0</v>
      </c>
      <c r="C30" s="198">
        <f t="shared" si="1"/>
        <v>0</v>
      </c>
      <c r="D30" s="198"/>
      <c r="E30" s="198"/>
      <c r="F30" s="198"/>
      <c r="G30" s="198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</row>
    <row r="31" spans="1:243" ht="24" customHeight="1">
      <c r="A31" s="199"/>
      <c r="B31" s="198">
        <f t="shared" si="0"/>
        <v>0</v>
      </c>
      <c r="C31" s="198">
        <f t="shared" si="1"/>
        <v>0</v>
      </c>
      <c r="D31" s="198"/>
      <c r="E31" s="198"/>
      <c r="F31" s="198"/>
      <c r="G31" s="198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</row>
    <row r="32" spans="1:243" ht="24" customHeight="1">
      <c r="A32" s="199"/>
      <c r="B32" s="198">
        <f t="shared" si="0"/>
        <v>0</v>
      </c>
      <c r="C32" s="198">
        <f t="shared" si="1"/>
        <v>0</v>
      </c>
      <c r="D32" s="198"/>
      <c r="E32" s="198"/>
      <c r="F32" s="198"/>
      <c r="G32" s="198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</row>
  </sheetData>
  <mergeCells count="4">
    <mergeCell ref="A2:G2"/>
    <mergeCell ref="A4:A5"/>
    <mergeCell ref="B4:B5"/>
    <mergeCell ref="G4:G5"/>
  </mergeCells>
  <phoneticPr fontId="26" type="noConversion"/>
  <printOptions horizontalCentered="1"/>
  <pageMargins left="0.196850393700787" right="0.196850393700787" top="0.39370078740157499" bottom="0.39370078740157499" header="0.511811023622047" footer="0.196850393700787"/>
  <pageSetup paperSize="9" orientation="landscape" r:id="rId1"/>
  <headerFooter alignWithMargins="0"/>
  <ignoredErrors>
    <ignoredError sqref="C8:C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pane="topRight"/>
      <selection pane="bottomLeft"/>
      <selection pane="bottomRight" activeCell="A28" sqref="A28"/>
    </sheetView>
  </sheetViews>
  <sheetFormatPr defaultColWidth="9.33203125" defaultRowHeight="12.75" customHeight="1"/>
  <cols>
    <col min="1" max="1" width="52.1640625" style="96" customWidth="1"/>
    <col min="2" max="8" width="17" style="96" customWidth="1"/>
    <col min="9" max="245" width="9.1640625" style="96" customWidth="1"/>
    <col min="246" max="16384" width="9.33203125" style="96"/>
  </cols>
  <sheetData>
    <row r="1" spans="1:8" ht="12" customHeight="1">
      <c r="A1" s="27" t="s">
        <v>32</v>
      </c>
      <c r="B1"/>
      <c r="C1"/>
      <c r="D1"/>
      <c r="E1"/>
      <c r="F1"/>
      <c r="G1"/>
      <c r="H1"/>
    </row>
    <row r="2" spans="1:8" ht="25.5" customHeight="1">
      <c r="A2" s="250" t="s">
        <v>33</v>
      </c>
      <c r="B2" s="250"/>
      <c r="C2" s="250"/>
      <c r="D2" s="250"/>
      <c r="E2" s="250"/>
      <c r="F2" s="250"/>
      <c r="G2" s="250"/>
      <c r="H2" s="250"/>
    </row>
    <row r="3" spans="1:8" ht="16.5" customHeight="1">
      <c r="A3" s="97"/>
      <c r="B3" s="97"/>
      <c r="C3" s="97"/>
      <c r="D3" s="98"/>
      <c r="E3" s="98"/>
      <c r="F3" s="172"/>
      <c r="G3" s="172"/>
      <c r="H3" s="99" t="s">
        <v>24</v>
      </c>
    </row>
    <row r="4" spans="1:8" ht="16.5" customHeight="1">
      <c r="A4" s="97" t="s">
        <v>32</v>
      </c>
      <c r="B4" s="97"/>
      <c r="C4" s="97"/>
      <c r="D4" s="98"/>
      <c r="E4" s="98"/>
      <c r="F4" s="173"/>
      <c r="G4" s="173"/>
      <c r="H4" s="99"/>
    </row>
    <row r="5" spans="1:8" ht="57" customHeight="1">
      <c r="A5" s="251" t="s">
        <v>34</v>
      </c>
      <c r="B5" s="250"/>
      <c r="C5" s="250"/>
      <c r="D5" s="250"/>
      <c r="E5" s="250"/>
      <c r="F5" s="250"/>
      <c r="G5" s="250"/>
      <c r="H5" s="250"/>
    </row>
    <row r="6" spans="1:8" s="171" customFormat="1" ht="18.75" customHeight="1">
      <c r="A6" s="252" t="s">
        <v>25</v>
      </c>
      <c r="B6" s="252" t="s">
        <v>7</v>
      </c>
      <c r="C6" s="252" t="s">
        <v>35</v>
      </c>
      <c r="D6" s="252" t="s">
        <v>18</v>
      </c>
      <c r="E6" s="252" t="s">
        <v>19</v>
      </c>
      <c r="F6" s="252" t="s">
        <v>20</v>
      </c>
      <c r="G6" s="252" t="s">
        <v>9</v>
      </c>
      <c r="H6" s="252" t="s">
        <v>10</v>
      </c>
    </row>
    <row r="7" spans="1:8" s="171" customFormat="1" ht="18.75" customHeight="1">
      <c r="A7" s="252"/>
      <c r="B7" s="252"/>
      <c r="C7" s="252"/>
      <c r="D7" s="252"/>
      <c r="E7" s="252"/>
      <c r="F7" s="252"/>
      <c r="G7" s="252"/>
      <c r="H7" s="252"/>
    </row>
    <row r="8" spans="1:8" s="171" customFormat="1" ht="18.75" customHeight="1">
      <c r="A8" s="252"/>
      <c r="B8" s="252"/>
      <c r="C8" s="252"/>
      <c r="D8" s="252"/>
      <c r="E8" s="252"/>
      <c r="F8" s="252"/>
      <c r="G8" s="252"/>
      <c r="H8" s="252"/>
    </row>
    <row r="9" spans="1:8" s="95" customFormat="1" ht="30.75" customHeight="1">
      <c r="A9" s="88" t="s">
        <v>7</v>
      </c>
      <c r="B9" s="174">
        <f>SUM(C9:H9)</f>
        <v>1739.55</v>
      </c>
      <c r="C9" s="175">
        <f>SUM(C10:C39)</f>
        <v>1739.55</v>
      </c>
      <c r="D9" s="175">
        <f t="shared" ref="D9:H9" si="0">SUM(D10:D39)</f>
        <v>0</v>
      </c>
      <c r="E9" s="175">
        <f t="shared" si="0"/>
        <v>0</v>
      </c>
      <c r="F9" s="175">
        <f t="shared" si="0"/>
        <v>0</v>
      </c>
      <c r="G9" s="175">
        <f t="shared" si="0"/>
        <v>0</v>
      </c>
      <c r="H9" s="175">
        <f t="shared" si="0"/>
        <v>0</v>
      </c>
    </row>
    <row r="10" spans="1:8" ht="18" customHeight="1">
      <c r="A10" s="176" t="s">
        <v>36</v>
      </c>
      <c r="B10" s="177">
        <f>SUM(C10:H10)</f>
        <v>19.010000000000002</v>
      </c>
      <c r="C10" s="178">
        <v>19.010000000000002</v>
      </c>
      <c r="D10" s="178"/>
      <c r="E10" s="179"/>
      <c r="F10" s="179"/>
      <c r="G10" s="179"/>
      <c r="H10" s="179"/>
    </row>
    <row r="11" spans="1:8" ht="18" customHeight="1">
      <c r="A11" s="176" t="s">
        <v>37</v>
      </c>
      <c r="B11" s="177">
        <f>SUM(C11:H11)</f>
        <v>0</v>
      </c>
      <c r="C11" s="178"/>
      <c r="D11" s="178"/>
      <c r="E11" s="179"/>
      <c r="F11" s="179"/>
      <c r="G11" s="179"/>
      <c r="H11" s="179"/>
    </row>
    <row r="12" spans="1:8" ht="18" customHeight="1">
      <c r="A12" s="176" t="s">
        <v>38</v>
      </c>
      <c r="B12" s="177">
        <f t="shared" ref="B12:B35" si="1">SUM(C12:H12)</f>
        <v>0</v>
      </c>
      <c r="C12" s="178"/>
      <c r="D12" s="178"/>
      <c r="E12" s="179"/>
      <c r="F12" s="179"/>
      <c r="G12" s="179"/>
      <c r="H12" s="179"/>
    </row>
    <row r="13" spans="1:8" ht="18" customHeight="1">
      <c r="A13" s="176" t="s">
        <v>39</v>
      </c>
      <c r="B13" s="177">
        <f t="shared" si="1"/>
        <v>0</v>
      </c>
      <c r="C13" s="178"/>
      <c r="D13" s="178"/>
      <c r="E13" s="179"/>
      <c r="F13" s="179"/>
      <c r="G13" s="179"/>
      <c r="H13" s="179"/>
    </row>
    <row r="14" spans="1:8" ht="18" customHeight="1">
      <c r="A14" s="176" t="s">
        <v>40</v>
      </c>
      <c r="B14" s="177">
        <f t="shared" si="1"/>
        <v>0</v>
      </c>
      <c r="C14" s="178"/>
      <c r="D14" s="178"/>
      <c r="E14" s="179"/>
      <c r="F14" s="179"/>
      <c r="G14" s="179"/>
      <c r="H14" s="179"/>
    </row>
    <row r="15" spans="1:8" ht="18" customHeight="1">
      <c r="A15" s="180" t="s">
        <v>41</v>
      </c>
      <c r="B15" s="177">
        <f t="shared" si="1"/>
        <v>0</v>
      </c>
      <c r="C15" s="178"/>
      <c r="D15" s="178"/>
      <c r="E15" s="179"/>
      <c r="F15" s="179"/>
      <c r="G15" s="179"/>
      <c r="H15" s="179"/>
    </row>
    <row r="16" spans="1:8" ht="18" customHeight="1">
      <c r="A16" s="180" t="s">
        <v>42</v>
      </c>
      <c r="B16" s="177">
        <f t="shared" si="1"/>
        <v>0</v>
      </c>
      <c r="C16" s="178"/>
      <c r="D16" s="178"/>
      <c r="E16" s="179"/>
      <c r="F16" s="179"/>
      <c r="G16" s="179"/>
      <c r="H16" s="179"/>
    </row>
    <row r="17" spans="1:8" ht="18" customHeight="1">
      <c r="A17" s="180" t="s">
        <v>43</v>
      </c>
      <c r="B17" s="177">
        <f t="shared" si="1"/>
        <v>157.51</v>
      </c>
      <c r="C17" s="178">
        <v>157.51</v>
      </c>
      <c r="D17" s="178"/>
      <c r="E17" s="179"/>
      <c r="F17" s="179"/>
      <c r="G17" s="179"/>
      <c r="H17" s="179"/>
    </row>
    <row r="18" spans="1:8" s="140" customFormat="1" ht="18" customHeight="1">
      <c r="A18" s="180" t="s">
        <v>44</v>
      </c>
      <c r="B18" s="177">
        <f t="shared" si="1"/>
        <v>0</v>
      </c>
      <c r="C18" s="181"/>
      <c r="D18" s="181"/>
      <c r="E18" s="182"/>
      <c r="F18" s="182"/>
      <c r="G18" s="182"/>
      <c r="H18" s="182"/>
    </row>
    <row r="19" spans="1:8" ht="18" customHeight="1">
      <c r="A19" s="180" t="s">
        <v>45</v>
      </c>
      <c r="B19" s="177">
        <f t="shared" si="1"/>
        <v>62.97</v>
      </c>
      <c r="C19" s="178">
        <v>62.97</v>
      </c>
      <c r="D19" s="178"/>
      <c r="E19" s="179"/>
      <c r="F19" s="179"/>
      <c r="G19" s="179"/>
      <c r="H19" s="179"/>
    </row>
    <row r="20" spans="1:8" ht="18" customHeight="1">
      <c r="A20" s="176" t="s">
        <v>46</v>
      </c>
      <c r="B20" s="177">
        <f t="shared" si="1"/>
        <v>0</v>
      </c>
      <c r="C20" s="178"/>
      <c r="D20" s="178"/>
      <c r="E20" s="179"/>
      <c r="F20" s="179"/>
      <c r="G20" s="179"/>
      <c r="H20" s="179"/>
    </row>
    <row r="21" spans="1:8" ht="18" customHeight="1">
      <c r="A21" s="176" t="s">
        <v>47</v>
      </c>
      <c r="B21" s="177">
        <f t="shared" si="1"/>
        <v>0</v>
      </c>
      <c r="C21" s="178"/>
      <c r="D21" s="178"/>
      <c r="E21" s="179"/>
      <c r="F21" s="179"/>
      <c r="G21" s="179"/>
      <c r="H21" s="179"/>
    </row>
    <row r="22" spans="1:8" ht="18" customHeight="1">
      <c r="A22" s="176" t="s">
        <v>48</v>
      </c>
      <c r="B22" s="177">
        <f t="shared" si="1"/>
        <v>0</v>
      </c>
      <c r="C22" s="178"/>
      <c r="D22" s="178"/>
      <c r="E22" s="179"/>
      <c r="F22" s="179"/>
      <c r="G22" s="179"/>
      <c r="H22" s="179"/>
    </row>
    <row r="23" spans="1:8" ht="18" customHeight="1">
      <c r="A23" s="176" t="s">
        <v>49</v>
      </c>
      <c r="B23" s="177">
        <f t="shared" si="1"/>
        <v>0</v>
      </c>
      <c r="C23" s="178"/>
      <c r="D23" s="178"/>
      <c r="E23" s="179"/>
      <c r="F23" s="179"/>
      <c r="G23" s="179"/>
      <c r="H23" s="179"/>
    </row>
    <row r="24" spans="1:8" ht="18" customHeight="1">
      <c r="A24" s="176" t="s">
        <v>50</v>
      </c>
      <c r="B24" s="177">
        <f t="shared" si="1"/>
        <v>0</v>
      </c>
      <c r="C24" s="178"/>
      <c r="D24" s="178"/>
      <c r="E24" s="179"/>
      <c r="F24" s="179"/>
      <c r="G24" s="179"/>
      <c r="H24" s="179"/>
    </row>
    <row r="25" spans="1:8" ht="18" customHeight="1">
      <c r="A25" s="176" t="s">
        <v>51</v>
      </c>
      <c r="B25" s="177">
        <f t="shared" si="1"/>
        <v>0</v>
      </c>
      <c r="C25" s="178"/>
      <c r="D25" s="178"/>
      <c r="E25" s="179"/>
      <c r="F25" s="179"/>
      <c r="G25" s="179"/>
      <c r="H25" s="179"/>
    </row>
    <row r="26" spans="1:8" ht="18" customHeight="1">
      <c r="A26" s="176" t="s">
        <v>52</v>
      </c>
      <c r="B26" s="177">
        <f t="shared" si="1"/>
        <v>0</v>
      </c>
      <c r="C26" s="178"/>
      <c r="D26" s="178"/>
      <c r="E26" s="179"/>
      <c r="F26" s="179"/>
      <c r="G26" s="179"/>
      <c r="H26" s="179"/>
    </row>
    <row r="27" spans="1:8" ht="18" customHeight="1">
      <c r="A27" s="183" t="s">
        <v>53</v>
      </c>
      <c r="B27" s="177">
        <f t="shared" si="1"/>
        <v>0</v>
      </c>
      <c r="C27" s="178"/>
      <c r="D27" s="178"/>
      <c r="E27" s="179"/>
      <c r="F27" s="179"/>
      <c r="G27" s="179"/>
      <c r="H27" s="179"/>
    </row>
    <row r="28" spans="1:8" ht="18" customHeight="1">
      <c r="A28" s="227" t="s">
        <v>339</v>
      </c>
      <c r="B28" s="224">
        <f t="shared" si="1"/>
        <v>1393.86</v>
      </c>
      <c r="C28" s="225">
        <v>1393.86</v>
      </c>
      <c r="D28" s="225"/>
      <c r="E28" s="224"/>
      <c r="F28" s="224"/>
      <c r="G28" s="224"/>
      <c r="H28" s="224"/>
    </row>
    <row r="29" spans="1:8" ht="18" customHeight="1">
      <c r="A29" s="184" t="s">
        <v>338</v>
      </c>
      <c r="B29" s="177">
        <f t="shared" si="1"/>
        <v>106.2</v>
      </c>
      <c r="C29" s="178">
        <v>106.2</v>
      </c>
      <c r="D29" s="178"/>
      <c r="E29" s="179"/>
      <c r="F29" s="179"/>
      <c r="G29" s="179"/>
      <c r="H29" s="179"/>
    </row>
    <row r="30" spans="1:8" ht="18" customHeight="1">
      <c r="A30" s="184" t="s">
        <v>54</v>
      </c>
      <c r="B30" s="177">
        <f t="shared" si="1"/>
        <v>0</v>
      </c>
      <c r="C30" s="178"/>
      <c r="D30" s="178"/>
      <c r="E30" s="179"/>
      <c r="F30" s="179"/>
      <c r="G30" s="179"/>
      <c r="H30" s="179"/>
    </row>
    <row r="31" spans="1:8" ht="18" customHeight="1">
      <c r="A31" s="185" t="s">
        <v>55</v>
      </c>
      <c r="B31" s="177">
        <f t="shared" si="1"/>
        <v>0</v>
      </c>
      <c r="C31" s="178"/>
      <c r="D31" s="178"/>
      <c r="E31" s="179"/>
      <c r="F31" s="179"/>
      <c r="G31" s="179"/>
      <c r="H31" s="179"/>
    </row>
    <row r="32" spans="1:8" ht="18" customHeight="1">
      <c r="A32" s="176" t="s">
        <v>56</v>
      </c>
      <c r="B32" s="177">
        <f t="shared" si="1"/>
        <v>0</v>
      </c>
      <c r="C32" s="178"/>
      <c r="D32" s="178"/>
      <c r="E32" s="179"/>
      <c r="F32" s="179"/>
      <c r="G32" s="179"/>
      <c r="H32" s="179"/>
    </row>
    <row r="33" spans="1:8" ht="18" customHeight="1">
      <c r="A33" s="176" t="s">
        <v>57</v>
      </c>
      <c r="B33" s="177">
        <f t="shared" si="1"/>
        <v>0</v>
      </c>
      <c r="C33" s="178"/>
      <c r="D33" s="178"/>
      <c r="E33" s="179"/>
      <c r="F33" s="179"/>
      <c r="G33" s="179"/>
      <c r="H33" s="179"/>
    </row>
    <row r="34" spans="1:8" ht="18" customHeight="1">
      <c r="A34" s="176" t="s">
        <v>58</v>
      </c>
      <c r="B34" s="177">
        <f t="shared" si="1"/>
        <v>0</v>
      </c>
      <c r="C34" s="178"/>
      <c r="D34" s="178"/>
      <c r="E34" s="179"/>
      <c r="F34" s="179"/>
      <c r="G34" s="179"/>
      <c r="H34" s="179"/>
    </row>
    <row r="35" spans="1:8" ht="18" customHeight="1">
      <c r="A35" s="185" t="s">
        <v>59</v>
      </c>
      <c r="B35" s="177">
        <f t="shared" si="1"/>
        <v>0</v>
      </c>
      <c r="C35" s="178"/>
      <c r="D35" s="178"/>
      <c r="E35" s="179"/>
      <c r="F35" s="179"/>
      <c r="G35" s="179"/>
      <c r="H35" s="179"/>
    </row>
    <row r="36" spans="1:8" ht="18" customHeight="1">
      <c r="A36" s="185" t="s">
        <v>60</v>
      </c>
      <c r="B36" s="177">
        <f t="shared" ref="B36:B37" si="2">SUM(C36:H36)</f>
        <v>0</v>
      </c>
      <c r="C36" s="178"/>
      <c r="D36" s="178"/>
      <c r="E36" s="179"/>
      <c r="F36" s="179"/>
      <c r="G36" s="179"/>
      <c r="H36" s="179"/>
    </row>
    <row r="37" spans="1:8" ht="18" customHeight="1">
      <c r="A37" s="185" t="s">
        <v>61</v>
      </c>
      <c r="B37" s="177">
        <f t="shared" si="2"/>
        <v>0</v>
      </c>
      <c r="C37" s="178"/>
      <c r="D37" s="178"/>
      <c r="E37" s="179"/>
      <c r="F37" s="179"/>
      <c r="G37" s="179"/>
      <c r="H37" s="179"/>
    </row>
    <row r="38" spans="1:8" ht="18" customHeight="1">
      <c r="A38" s="185" t="s">
        <v>62</v>
      </c>
      <c r="B38" s="177">
        <f t="shared" ref="B38:B39" si="3">SUM(C38:H38)</f>
        <v>0</v>
      </c>
      <c r="C38" s="178"/>
      <c r="D38" s="178"/>
      <c r="E38" s="179"/>
      <c r="F38" s="179"/>
      <c r="G38" s="179"/>
      <c r="H38" s="179"/>
    </row>
    <row r="39" spans="1:8" ht="18" customHeight="1">
      <c r="A39" s="185" t="s">
        <v>63</v>
      </c>
      <c r="B39" s="177">
        <f t="shared" si="3"/>
        <v>0</v>
      </c>
      <c r="C39" s="178"/>
      <c r="D39" s="178"/>
      <c r="E39" s="179"/>
      <c r="F39" s="179"/>
      <c r="G39" s="179"/>
      <c r="H39" s="179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honeticPr fontId="2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38" activePane="bottomRight" state="frozen"/>
      <selection pane="topRight"/>
      <selection pane="bottomLeft"/>
      <selection pane="bottomRight" activeCell="F46" sqref="F46"/>
    </sheetView>
  </sheetViews>
  <sheetFormatPr defaultColWidth="8.6640625" defaultRowHeight="12.75" customHeight="1"/>
  <cols>
    <col min="1" max="1" width="49" style="140" customWidth="1"/>
    <col min="2" max="10" width="12.83203125" style="140" customWidth="1"/>
    <col min="11" max="248" width="8.6640625" style="140" customWidth="1"/>
    <col min="249" max="16384" width="8.6640625" style="140"/>
  </cols>
  <sheetData>
    <row r="1" spans="1:248" ht="12" customHeight="1">
      <c r="A1" s="141" t="s">
        <v>64</v>
      </c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</row>
    <row r="2" spans="1:248" ht="25.5" customHeight="1">
      <c r="A2" s="237" t="s">
        <v>65</v>
      </c>
      <c r="B2" s="238"/>
      <c r="C2" s="238"/>
      <c r="D2" s="238"/>
      <c r="E2" s="238"/>
      <c r="F2" s="238"/>
      <c r="G2" s="238"/>
      <c r="H2" s="238"/>
      <c r="I2" s="238"/>
      <c r="J2" s="238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</row>
    <row r="3" spans="1:248" ht="16.5" customHeight="1">
      <c r="A3" s="142"/>
      <c r="B3" s="142"/>
      <c r="C3" s="142"/>
      <c r="D3" s="142"/>
      <c r="E3" s="143"/>
      <c r="F3" s="143"/>
      <c r="G3" s="144"/>
      <c r="H3" s="144"/>
      <c r="J3" s="156" t="s">
        <v>24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</row>
    <row r="4" spans="1:248" s="161" customFormat="1" ht="28.5" customHeight="1">
      <c r="A4" s="242" t="s">
        <v>66</v>
      </c>
      <c r="B4" s="242" t="s">
        <v>7</v>
      </c>
      <c r="C4" s="239" t="s">
        <v>26</v>
      </c>
      <c r="D4" s="240"/>
      <c r="E4" s="240"/>
      <c r="F4" s="240"/>
      <c r="G4" s="241"/>
      <c r="H4" s="243" t="s">
        <v>9</v>
      </c>
      <c r="I4" s="243" t="s">
        <v>10</v>
      </c>
      <c r="J4" s="243" t="s">
        <v>11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</row>
    <row r="5" spans="1:248" s="161" customFormat="1" ht="28.5" customHeight="1">
      <c r="A5" s="242"/>
      <c r="B5" s="242"/>
      <c r="C5" s="243" t="s">
        <v>16</v>
      </c>
      <c r="D5" s="243" t="s">
        <v>17</v>
      </c>
      <c r="E5" s="243" t="s">
        <v>18</v>
      </c>
      <c r="F5" s="243" t="s">
        <v>19</v>
      </c>
      <c r="G5" s="243" t="s">
        <v>20</v>
      </c>
      <c r="H5" s="245"/>
      <c r="I5" s="245"/>
      <c r="J5" s="24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</row>
    <row r="6" spans="1:248" s="161" customFormat="1" ht="28.5" customHeight="1">
      <c r="A6" s="242"/>
      <c r="B6" s="242"/>
      <c r="C6" s="244"/>
      <c r="D6" s="244"/>
      <c r="E6" s="244"/>
      <c r="F6" s="244"/>
      <c r="G6" s="244"/>
      <c r="H6" s="244"/>
      <c r="I6" s="244"/>
      <c r="J6" s="244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</row>
    <row r="7" spans="1:248" ht="33" customHeight="1">
      <c r="A7" s="162" t="s">
        <v>7</v>
      </c>
      <c r="B7" s="163">
        <f>SUM(C7,H7:J7)</f>
        <v>1556.6999999999998</v>
      </c>
      <c r="C7" s="163">
        <f>SUM(D7:G7)</f>
        <v>1556.6999999999998</v>
      </c>
      <c r="D7" s="163">
        <f>SUM(D81,D78,D71,D68,D63,D59,D56,D52,D49,D45,D38,D30,D24,D13,D8)</f>
        <v>1556.6999999999998</v>
      </c>
      <c r="E7" s="163">
        <f t="shared" ref="E7:J7" si="0">SUM(E81,E78,E71,E68,E63,E59,E56,E52,E49,E45,E38,E30,E24,E13,E8)</f>
        <v>0</v>
      </c>
      <c r="F7" s="163">
        <f t="shared" si="0"/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</row>
    <row r="8" spans="1:248" ht="18" customHeight="1">
      <c r="A8" s="145" t="s">
        <v>67</v>
      </c>
      <c r="B8" s="101">
        <f>SUM(C8,H8:J8)</f>
        <v>165.41</v>
      </c>
      <c r="C8" s="101">
        <f>SUM(D8:G8)</f>
        <v>165.41</v>
      </c>
      <c r="D8" s="164">
        <f>SUM(D9:D12)</f>
        <v>165.41</v>
      </c>
      <c r="E8" s="165">
        <f t="shared" ref="E8:J8" si="1">SUM(E9:E12)</f>
        <v>0</v>
      </c>
      <c r="F8" s="165">
        <f t="shared" si="1"/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 t="shared" si="1"/>
        <v>0</v>
      </c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</row>
    <row r="9" spans="1:248" ht="18" customHeight="1">
      <c r="A9" s="166" t="s">
        <v>68</v>
      </c>
      <c r="B9" s="101">
        <f>SUM(C9,H9:J9)</f>
        <v>84.41</v>
      </c>
      <c r="C9" s="101">
        <f t="shared" ref="C9:C72" si="2">SUM(D9:G9)</f>
        <v>84.41</v>
      </c>
      <c r="D9" s="167">
        <v>84.41</v>
      </c>
      <c r="E9" s="167"/>
      <c r="F9" s="168"/>
      <c r="G9" s="168"/>
      <c r="H9" s="168"/>
      <c r="I9" s="168"/>
      <c r="J9" s="170">
        <v>0</v>
      </c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</row>
    <row r="10" spans="1:248" ht="18" customHeight="1">
      <c r="A10" s="166" t="s">
        <v>69</v>
      </c>
      <c r="B10" s="101">
        <f t="shared" ref="B10:B72" si="3">SUM(C10,H10:J10)</f>
        <v>19.43</v>
      </c>
      <c r="C10" s="101">
        <f t="shared" si="2"/>
        <v>19.43</v>
      </c>
      <c r="D10" s="167">
        <v>19.43</v>
      </c>
      <c r="E10" s="167"/>
      <c r="F10" s="168"/>
      <c r="G10" s="168"/>
      <c r="H10" s="168"/>
      <c r="I10" s="168"/>
      <c r="J10" s="170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</row>
    <row r="11" spans="1:248" ht="18" customHeight="1">
      <c r="A11" s="166" t="s">
        <v>70</v>
      </c>
      <c r="B11" s="101">
        <f t="shared" si="3"/>
        <v>10.95</v>
      </c>
      <c r="C11" s="101">
        <f t="shared" si="2"/>
        <v>10.95</v>
      </c>
      <c r="D11" s="167">
        <v>10.95</v>
      </c>
      <c r="E11" s="167"/>
      <c r="F11" s="168"/>
      <c r="G11" s="168"/>
      <c r="H11" s="168"/>
      <c r="I11" s="168"/>
      <c r="J11" s="170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</row>
    <row r="12" spans="1:248" ht="18" customHeight="1">
      <c r="A12" s="166" t="s">
        <v>71</v>
      </c>
      <c r="B12" s="101">
        <f t="shared" si="3"/>
        <v>50.62</v>
      </c>
      <c r="C12" s="101">
        <f t="shared" si="2"/>
        <v>50.62</v>
      </c>
      <c r="D12" s="167">
        <v>50.62</v>
      </c>
      <c r="E12" s="167"/>
      <c r="F12" s="168"/>
      <c r="G12" s="168"/>
      <c r="H12" s="168"/>
      <c r="I12" s="168"/>
      <c r="J12" s="170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</row>
    <row r="13" spans="1:248" ht="18" customHeight="1">
      <c r="A13" s="145" t="s">
        <v>72</v>
      </c>
      <c r="B13" s="101">
        <f t="shared" si="3"/>
        <v>43.739999999999995</v>
      </c>
      <c r="C13" s="101">
        <f t="shared" si="2"/>
        <v>43.739999999999995</v>
      </c>
      <c r="D13" s="165">
        <f>SUM(D14:D23)</f>
        <v>43.739999999999995</v>
      </c>
      <c r="E13" s="165">
        <f t="shared" ref="E13:J13" si="4">SUM(E14:E23)</f>
        <v>0</v>
      </c>
      <c r="F13" s="165">
        <f t="shared" si="4"/>
        <v>0</v>
      </c>
      <c r="G13" s="165">
        <f t="shared" si="4"/>
        <v>0</v>
      </c>
      <c r="H13" s="165">
        <f t="shared" si="4"/>
        <v>0</v>
      </c>
      <c r="I13" s="165">
        <f t="shared" si="4"/>
        <v>0</v>
      </c>
      <c r="J13" s="165">
        <f t="shared" si="4"/>
        <v>0</v>
      </c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</row>
    <row r="14" spans="1:248" ht="18" customHeight="1">
      <c r="A14" s="169" t="s">
        <v>73</v>
      </c>
      <c r="B14" s="101">
        <f t="shared" si="3"/>
        <v>27.74</v>
      </c>
      <c r="C14" s="101">
        <f t="shared" si="2"/>
        <v>27.74</v>
      </c>
      <c r="D14" s="167">
        <v>27.74</v>
      </c>
      <c r="E14" s="167"/>
      <c r="F14" s="168"/>
      <c r="G14" s="168"/>
      <c r="H14" s="168"/>
      <c r="I14" s="168"/>
      <c r="J14" s="170">
        <v>0</v>
      </c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</row>
    <row r="15" spans="1:248" ht="18" customHeight="1">
      <c r="A15" s="169" t="s">
        <v>74</v>
      </c>
      <c r="B15" s="101">
        <f t="shared" si="3"/>
        <v>0</v>
      </c>
      <c r="C15" s="101">
        <f t="shared" si="2"/>
        <v>0</v>
      </c>
      <c r="D15" s="167"/>
      <c r="E15" s="167"/>
      <c r="F15" s="168"/>
      <c r="G15" s="168"/>
      <c r="H15" s="168"/>
      <c r="I15" s="168"/>
      <c r="J15" s="170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</row>
    <row r="16" spans="1:248" ht="18" customHeight="1">
      <c r="A16" s="169" t="s">
        <v>75</v>
      </c>
      <c r="B16" s="101">
        <f t="shared" si="3"/>
        <v>0</v>
      </c>
      <c r="C16" s="101">
        <f t="shared" si="2"/>
        <v>0</v>
      </c>
      <c r="D16" s="167"/>
      <c r="E16" s="167"/>
      <c r="F16" s="168"/>
      <c r="G16" s="168"/>
      <c r="H16" s="168"/>
      <c r="I16" s="168"/>
      <c r="J16" s="170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</row>
    <row r="17" spans="1:248" ht="18" customHeight="1">
      <c r="A17" s="169" t="s">
        <v>76</v>
      </c>
      <c r="B17" s="101">
        <f t="shared" si="3"/>
        <v>0</v>
      </c>
      <c r="C17" s="101">
        <f t="shared" si="2"/>
        <v>0</v>
      </c>
      <c r="D17" s="167"/>
      <c r="E17" s="167"/>
      <c r="F17" s="168"/>
      <c r="G17" s="168"/>
      <c r="H17" s="168"/>
      <c r="I17" s="168"/>
      <c r="J17" s="170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</row>
    <row r="18" spans="1:248" ht="18" customHeight="1">
      <c r="A18" s="169" t="s">
        <v>77</v>
      </c>
      <c r="B18" s="101">
        <f t="shared" si="3"/>
        <v>6</v>
      </c>
      <c r="C18" s="101">
        <f t="shared" si="2"/>
        <v>6</v>
      </c>
      <c r="D18" s="167">
        <v>6</v>
      </c>
      <c r="E18" s="167"/>
      <c r="F18" s="168"/>
      <c r="G18" s="168"/>
      <c r="H18" s="168"/>
      <c r="I18" s="168"/>
      <c r="J18" s="170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</row>
    <row r="19" spans="1:248" ht="18" customHeight="1">
      <c r="A19" s="169" t="s">
        <v>78</v>
      </c>
      <c r="B19" s="101">
        <f t="shared" si="3"/>
        <v>0</v>
      </c>
      <c r="C19" s="101">
        <f t="shared" si="2"/>
        <v>0</v>
      </c>
      <c r="D19" s="167"/>
      <c r="E19" s="168"/>
      <c r="F19" s="168"/>
      <c r="G19" s="168"/>
      <c r="H19" s="168"/>
      <c r="I19" s="168"/>
      <c r="J19" s="170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</row>
    <row r="20" spans="1:248" ht="18" customHeight="1">
      <c r="A20" s="169" t="s">
        <v>79</v>
      </c>
      <c r="B20" s="101">
        <f t="shared" si="3"/>
        <v>0</v>
      </c>
      <c r="C20" s="101">
        <f t="shared" si="2"/>
        <v>0</v>
      </c>
      <c r="D20" s="167"/>
      <c r="E20" s="167"/>
      <c r="F20" s="168"/>
      <c r="G20" s="168"/>
      <c r="H20" s="168"/>
      <c r="I20" s="168"/>
      <c r="J20" s="170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</row>
    <row r="21" spans="1:248" ht="18" customHeight="1">
      <c r="A21" s="169" t="s">
        <v>80</v>
      </c>
      <c r="B21" s="101">
        <f t="shared" si="3"/>
        <v>10</v>
      </c>
      <c r="C21" s="101">
        <f t="shared" si="2"/>
        <v>10</v>
      </c>
      <c r="D21" s="167">
        <v>10</v>
      </c>
      <c r="E21" s="167"/>
      <c r="F21" s="168"/>
      <c r="G21" s="168"/>
      <c r="H21" s="168"/>
      <c r="I21" s="168"/>
      <c r="J21" s="170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</row>
    <row r="22" spans="1:248" ht="18" customHeight="1">
      <c r="A22" s="169" t="s">
        <v>81</v>
      </c>
      <c r="B22" s="101">
        <f t="shared" si="3"/>
        <v>0</v>
      </c>
      <c r="C22" s="101">
        <f t="shared" si="2"/>
        <v>0</v>
      </c>
      <c r="D22" s="167"/>
      <c r="E22" s="167"/>
      <c r="F22" s="168"/>
      <c r="G22" s="168"/>
      <c r="H22" s="168"/>
      <c r="I22" s="168"/>
      <c r="J22" s="170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</row>
    <row r="23" spans="1:248" ht="18" customHeight="1">
      <c r="A23" s="169" t="s">
        <v>82</v>
      </c>
      <c r="B23" s="101">
        <f t="shared" si="3"/>
        <v>0</v>
      </c>
      <c r="C23" s="101">
        <f t="shared" si="2"/>
        <v>0</v>
      </c>
      <c r="D23" s="167"/>
      <c r="E23" s="167"/>
      <c r="F23" s="168"/>
      <c r="G23" s="168"/>
      <c r="H23" s="168"/>
      <c r="I23" s="168"/>
      <c r="J23" s="170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</row>
    <row r="24" spans="1:248" ht="18" customHeight="1">
      <c r="A24" s="145" t="s">
        <v>83</v>
      </c>
      <c r="B24" s="101">
        <f t="shared" ref="B24:B29" si="5">SUM(C24,H24:J24)</f>
        <v>7.5600000000000005</v>
      </c>
      <c r="C24" s="101">
        <f t="shared" si="2"/>
        <v>7.5600000000000005</v>
      </c>
      <c r="D24" s="165">
        <f>SUM(D25:D29)</f>
        <v>7.5600000000000005</v>
      </c>
      <c r="E24" s="165">
        <f t="shared" ref="E24:J24" si="6">SUM(E25:E29)</f>
        <v>0</v>
      </c>
      <c r="F24" s="165">
        <f t="shared" si="6"/>
        <v>0</v>
      </c>
      <c r="G24" s="165">
        <f t="shared" si="6"/>
        <v>0</v>
      </c>
      <c r="H24" s="165">
        <f t="shared" si="6"/>
        <v>0</v>
      </c>
      <c r="I24" s="165">
        <f t="shared" si="6"/>
        <v>0</v>
      </c>
      <c r="J24" s="165">
        <f t="shared" si="6"/>
        <v>0</v>
      </c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</row>
    <row r="25" spans="1:248" ht="18" customHeight="1">
      <c r="A25" s="166" t="s">
        <v>84</v>
      </c>
      <c r="B25" s="101">
        <f t="shared" si="5"/>
        <v>0</v>
      </c>
      <c r="C25" s="101">
        <f t="shared" si="2"/>
        <v>0</v>
      </c>
      <c r="D25" s="167"/>
      <c r="E25" s="167"/>
      <c r="F25" s="168"/>
      <c r="G25" s="168"/>
      <c r="H25" s="168"/>
      <c r="I25" s="168"/>
      <c r="J25" s="170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</row>
    <row r="26" spans="1:248" ht="18" customHeight="1">
      <c r="A26" s="166" t="s">
        <v>85</v>
      </c>
      <c r="B26" s="101">
        <f t="shared" si="5"/>
        <v>0</v>
      </c>
      <c r="C26" s="101">
        <f t="shared" si="2"/>
        <v>0</v>
      </c>
      <c r="D26" s="167"/>
      <c r="E26" s="167"/>
      <c r="F26" s="168"/>
      <c r="G26" s="168"/>
      <c r="H26" s="168"/>
      <c r="I26" s="168"/>
      <c r="J26" s="170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</row>
    <row r="27" spans="1:248" ht="18" customHeight="1">
      <c r="A27" s="166" t="s">
        <v>86</v>
      </c>
      <c r="B27" s="101">
        <f t="shared" si="5"/>
        <v>0</v>
      </c>
      <c r="C27" s="101">
        <f t="shared" si="2"/>
        <v>0</v>
      </c>
      <c r="D27" s="167"/>
      <c r="E27" s="167"/>
      <c r="F27" s="168"/>
      <c r="G27" s="168"/>
      <c r="H27" s="168"/>
      <c r="I27" s="168"/>
      <c r="J27" s="170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</row>
    <row r="28" spans="1:248" ht="18" customHeight="1">
      <c r="A28" s="166" t="s">
        <v>87</v>
      </c>
      <c r="B28" s="101">
        <f t="shared" si="5"/>
        <v>2.56</v>
      </c>
      <c r="C28" s="101">
        <f t="shared" si="2"/>
        <v>2.56</v>
      </c>
      <c r="D28" s="167">
        <v>2.56</v>
      </c>
      <c r="E28" s="167"/>
      <c r="F28" s="168"/>
      <c r="G28" s="168"/>
      <c r="H28" s="168"/>
      <c r="I28" s="168"/>
      <c r="J28" s="170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</row>
    <row r="29" spans="1:248" ht="18" customHeight="1">
      <c r="A29" s="166" t="s">
        <v>88</v>
      </c>
      <c r="B29" s="101">
        <f t="shared" si="5"/>
        <v>5</v>
      </c>
      <c r="C29" s="101">
        <f t="shared" si="2"/>
        <v>5</v>
      </c>
      <c r="D29" s="167">
        <v>5</v>
      </c>
      <c r="E29" s="167"/>
      <c r="F29" s="168"/>
      <c r="G29" s="168"/>
      <c r="H29" s="168"/>
      <c r="I29" s="168"/>
      <c r="J29" s="170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</row>
    <row r="30" spans="1:248" ht="18" customHeight="1">
      <c r="A30" s="145" t="s">
        <v>89</v>
      </c>
      <c r="B30" s="101">
        <f t="shared" si="3"/>
        <v>0</v>
      </c>
      <c r="C30" s="101">
        <f t="shared" si="2"/>
        <v>0</v>
      </c>
      <c r="D30" s="165">
        <f>SUM(D31:D37)</f>
        <v>0</v>
      </c>
      <c r="E30" s="165">
        <f t="shared" ref="E30:J30" si="7">SUM(E31:E37)</f>
        <v>0</v>
      </c>
      <c r="F30" s="165">
        <f t="shared" si="7"/>
        <v>0</v>
      </c>
      <c r="G30" s="165">
        <f t="shared" si="7"/>
        <v>0</v>
      </c>
      <c r="H30" s="165">
        <f t="shared" si="7"/>
        <v>0</v>
      </c>
      <c r="I30" s="165">
        <f t="shared" si="7"/>
        <v>0</v>
      </c>
      <c r="J30" s="165">
        <f t="shared" si="7"/>
        <v>0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</row>
    <row r="31" spans="1:248" ht="18" customHeight="1">
      <c r="A31" s="166" t="s">
        <v>90</v>
      </c>
      <c r="B31" s="101">
        <f t="shared" si="3"/>
        <v>0</v>
      </c>
      <c r="C31" s="101">
        <f t="shared" si="2"/>
        <v>0</v>
      </c>
      <c r="D31" s="167"/>
      <c r="E31" s="167"/>
      <c r="F31" s="168"/>
      <c r="G31" s="168"/>
      <c r="H31" s="168"/>
      <c r="I31" s="168"/>
      <c r="J31" s="170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</row>
    <row r="32" spans="1:248" ht="18" customHeight="1">
      <c r="A32" s="166" t="s">
        <v>91</v>
      </c>
      <c r="B32" s="101">
        <f t="shared" si="3"/>
        <v>0</v>
      </c>
      <c r="C32" s="101">
        <f t="shared" si="2"/>
        <v>0</v>
      </c>
      <c r="D32" s="167"/>
      <c r="E32" s="167"/>
      <c r="F32" s="168"/>
      <c r="G32" s="168"/>
      <c r="H32" s="168"/>
      <c r="I32" s="168"/>
      <c r="J32" s="170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  <c r="IJ32" s="155"/>
      <c r="IK32" s="155"/>
      <c r="IL32" s="155"/>
      <c r="IM32" s="155"/>
      <c r="IN32" s="155"/>
    </row>
    <row r="33" spans="1:248" ht="18" customHeight="1">
      <c r="A33" s="166" t="s">
        <v>92</v>
      </c>
      <c r="B33" s="101">
        <f t="shared" si="3"/>
        <v>0</v>
      </c>
      <c r="C33" s="101">
        <f t="shared" si="2"/>
        <v>0</v>
      </c>
      <c r="D33" s="167"/>
      <c r="E33" s="167"/>
      <c r="F33" s="168"/>
      <c r="G33" s="168"/>
      <c r="H33" s="168"/>
      <c r="I33" s="168"/>
      <c r="J33" s="170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</row>
    <row r="34" spans="1:248" ht="18" customHeight="1">
      <c r="A34" s="166" t="s">
        <v>93</v>
      </c>
      <c r="B34" s="101">
        <f t="shared" si="3"/>
        <v>0</v>
      </c>
      <c r="C34" s="101">
        <f t="shared" si="2"/>
        <v>0</v>
      </c>
      <c r="D34" s="167"/>
      <c r="E34" s="167"/>
      <c r="F34" s="168"/>
      <c r="G34" s="168"/>
      <c r="H34" s="168"/>
      <c r="I34" s="168"/>
      <c r="J34" s="170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  <c r="GE34" s="155"/>
      <c r="GF34" s="155"/>
      <c r="GG34" s="155"/>
      <c r="GH34" s="155"/>
      <c r="GI34" s="155"/>
      <c r="GJ34" s="155"/>
      <c r="GK34" s="155"/>
      <c r="GL34" s="155"/>
      <c r="GM34" s="155"/>
      <c r="GN34" s="155"/>
      <c r="GO34" s="155"/>
      <c r="GP34" s="155"/>
      <c r="GQ34" s="155"/>
      <c r="GR34" s="155"/>
      <c r="GS34" s="155"/>
      <c r="GT34" s="155"/>
      <c r="GU34" s="155"/>
      <c r="GV34" s="155"/>
      <c r="GW34" s="155"/>
      <c r="GX34" s="155"/>
      <c r="GY34" s="155"/>
      <c r="GZ34" s="155"/>
      <c r="HA34" s="155"/>
      <c r="HB34" s="155"/>
      <c r="HC34" s="155"/>
      <c r="HD34" s="155"/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  <c r="IB34" s="155"/>
      <c r="IC34" s="155"/>
      <c r="ID34" s="155"/>
      <c r="IE34" s="155"/>
      <c r="IF34" s="155"/>
      <c r="IG34" s="155"/>
      <c r="IH34" s="155"/>
      <c r="II34" s="155"/>
      <c r="IJ34" s="155"/>
      <c r="IK34" s="155"/>
      <c r="IL34" s="155"/>
      <c r="IM34" s="155"/>
      <c r="IN34" s="155"/>
    </row>
    <row r="35" spans="1:248" ht="18" customHeight="1">
      <c r="A35" s="166" t="s">
        <v>94</v>
      </c>
      <c r="B35" s="101">
        <f t="shared" si="3"/>
        <v>0</v>
      </c>
      <c r="C35" s="101">
        <f t="shared" si="2"/>
        <v>0</v>
      </c>
      <c r="D35" s="167"/>
      <c r="E35" s="167"/>
      <c r="F35" s="168"/>
      <c r="G35" s="168"/>
      <c r="H35" s="168"/>
      <c r="I35" s="168"/>
      <c r="J35" s="170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  <c r="GE35" s="155"/>
      <c r="GF35" s="155"/>
      <c r="GG35" s="155"/>
      <c r="GH35" s="155"/>
      <c r="GI35" s="155"/>
      <c r="GJ35" s="155"/>
      <c r="GK35" s="155"/>
      <c r="GL35" s="155"/>
      <c r="GM35" s="155"/>
      <c r="GN35" s="155"/>
      <c r="GO35" s="155"/>
      <c r="GP35" s="155"/>
      <c r="GQ35" s="155"/>
      <c r="GR35" s="155"/>
      <c r="GS35" s="155"/>
      <c r="GT35" s="155"/>
      <c r="GU35" s="155"/>
      <c r="GV35" s="155"/>
      <c r="GW35" s="155"/>
      <c r="GX35" s="155"/>
      <c r="GY35" s="155"/>
      <c r="GZ35" s="155"/>
      <c r="HA35" s="155"/>
      <c r="HB35" s="155"/>
      <c r="HC35" s="155"/>
      <c r="HD35" s="155"/>
      <c r="HE35" s="155"/>
      <c r="HF35" s="155"/>
      <c r="HG35" s="155"/>
      <c r="HH35" s="155"/>
      <c r="HI35" s="155"/>
      <c r="HJ35" s="155"/>
      <c r="HK35" s="155"/>
      <c r="HL35" s="155"/>
      <c r="HM35" s="155"/>
      <c r="HN35" s="155"/>
      <c r="HO35" s="155"/>
      <c r="HP35" s="155"/>
      <c r="HQ35" s="155"/>
      <c r="HR35" s="155"/>
      <c r="HS35" s="155"/>
      <c r="HT35" s="155"/>
      <c r="HU35" s="155"/>
      <c r="HV35" s="155"/>
      <c r="HW35" s="155"/>
      <c r="HX35" s="155"/>
      <c r="HY35" s="155"/>
      <c r="HZ35" s="155"/>
      <c r="IA35" s="155"/>
      <c r="IB35" s="155"/>
      <c r="IC35" s="155"/>
      <c r="ID35" s="155"/>
      <c r="IE35" s="155"/>
      <c r="IF35" s="155"/>
      <c r="IG35" s="155"/>
      <c r="IH35" s="155"/>
      <c r="II35" s="155"/>
      <c r="IJ35" s="155"/>
      <c r="IK35" s="155"/>
      <c r="IL35" s="155"/>
      <c r="IM35" s="155"/>
      <c r="IN35" s="155"/>
    </row>
    <row r="36" spans="1:248" ht="18" customHeight="1">
      <c r="A36" s="166" t="s">
        <v>95</v>
      </c>
      <c r="B36" s="101">
        <f t="shared" si="3"/>
        <v>0</v>
      </c>
      <c r="C36" s="101">
        <f t="shared" si="2"/>
        <v>0</v>
      </c>
      <c r="D36" s="167"/>
      <c r="E36" s="167"/>
      <c r="F36" s="168"/>
      <c r="G36" s="168"/>
      <c r="H36" s="168"/>
      <c r="I36" s="168"/>
      <c r="J36" s="170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</row>
    <row r="37" spans="1:248" ht="18" customHeight="1">
      <c r="A37" s="166" t="s">
        <v>96</v>
      </c>
      <c r="B37" s="101">
        <f t="shared" si="3"/>
        <v>0</v>
      </c>
      <c r="C37" s="101">
        <f t="shared" si="2"/>
        <v>0</v>
      </c>
      <c r="D37" s="167"/>
      <c r="E37" s="167"/>
      <c r="F37" s="168"/>
      <c r="G37" s="168"/>
      <c r="H37" s="168"/>
      <c r="I37" s="168"/>
      <c r="J37" s="170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</row>
    <row r="38" spans="1:248" ht="18" customHeight="1">
      <c r="A38" s="145" t="s">
        <v>97</v>
      </c>
      <c r="B38" s="101">
        <f t="shared" si="3"/>
        <v>0</v>
      </c>
      <c r="C38" s="101">
        <f t="shared" si="2"/>
        <v>0</v>
      </c>
      <c r="D38" s="165">
        <f>SUM(D39:D44)</f>
        <v>0</v>
      </c>
      <c r="E38" s="165">
        <f>SUM(E39:E44)</f>
        <v>0</v>
      </c>
      <c r="F38" s="165">
        <f t="shared" ref="F38:J38" si="8">SUM(F39:F44)</f>
        <v>0</v>
      </c>
      <c r="G38" s="165">
        <f t="shared" si="8"/>
        <v>0</v>
      </c>
      <c r="H38" s="165">
        <f t="shared" si="8"/>
        <v>0</v>
      </c>
      <c r="I38" s="165">
        <f t="shared" si="8"/>
        <v>0</v>
      </c>
      <c r="J38" s="165">
        <f t="shared" si="8"/>
        <v>0</v>
      </c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</row>
    <row r="39" spans="1:248" ht="18" customHeight="1">
      <c r="A39" s="166" t="s">
        <v>90</v>
      </c>
      <c r="B39" s="101">
        <f t="shared" si="3"/>
        <v>0</v>
      </c>
      <c r="C39" s="101">
        <f t="shared" si="2"/>
        <v>0</v>
      </c>
      <c r="D39" s="167"/>
      <c r="E39" s="167"/>
      <c r="F39" s="168"/>
      <c r="G39" s="168"/>
      <c r="H39" s="168"/>
      <c r="I39" s="168"/>
      <c r="J39" s="170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5"/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5"/>
      <c r="FG39" s="155"/>
      <c r="FH39" s="155"/>
      <c r="FI39" s="155"/>
      <c r="FJ39" s="155"/>
      <c r="FK39" s="155"/>
      <c r="FL39" s="155"/>
      <c r="FM39" s="155"/>
      <c r="FN39" s="155"/>
      <c r="FO39" s="155"/>
      <c r="FP39" s="155"/>
      <c r="FQ39" s="155"/>
      <c r="FR39" s="155"/>
      <c r="FS39" s="155"/>
      <c r="FT39" s="155"/>
      <c r="FU39" s="155"/>
      <c r="FV39" s="155"/>
      <c r="FW39" s="155"/>
      <c r="FX39" s="155"/>
      <c r="FY39" s="155"/>
      <c r="FZ39" s="155"/>
      <c r="GA39" s="155"/>
      <c r="GB39" s="155"/>
      <c r="GC39" s="155"/>
      <c r="GD39" s="155"/>
      <c r="GE39" s="155"/>
      <c r="GF39" s="155"/>
      <c r="GG39" s="155"/>
      <c r="GH39" s="155"/>
      <c r="GI39" s="155"/>
      <c r="GJ39" s="155"/>
      <c r="GK39" s="155"/>
      <c r="GL39" s="155"/>
      <c r="GM39" s="155"/>
      <c r="GN39" s="155"/>
      <c r="GO39" s="155"/>
      <c r="GP39" s="155"/>
      <c r="GQ39" s="155"/>
      <c r="GR39" s="155"/>
      <c r="GS39" s="155"/>
      <c r="GT39" s="155"/>
      <c r="GU39" s="155"/>
      <c r="GV39" s="155"/>
      <c r="GW39" s="155"/>
      <c r="GX39" s="155"/>
      <c r="GY39" s="155"/>
      <c r="GZ39" s="155"/>
      <c r="HA39" s="155"/>
      <c r="HB39" s="155"/>
      <c r="HC39" s="155"/>
      <c r="HD39" s="155"/>
      <c r="HE39" s="155"/>
      <c r="HF39" s="155"/>
      <c r="HG39" s="155"/>
      <c r="HH39" s="155"/>
      <c r="HI39" s="155"/>
      <c r="HJ39" s="155"/>
      <c r="HK39" s="155"/>
      <c r="HL39" s="155"/>
      <c r="HM39" s="155"/>
      <c r="HN39" s="155"/>
      <c r="HO39" s="155"/>
      <c r="HP39" s="155"/>
      <c r="HQ39" s="155"/>
      <c r="HR39" s="155"/>
      <c r="HS39" s="155"/>
      <c r="HT39" s="155"/>
      <c r="HU39" s="155"/>
      <c r="HV39" s="155"/>
      <c r="HW39" s="155"/>
      <c r="HX39" s="155"/>
      <c r="HY39" s="155"/>
      <c r="HZ39" s="155"/>
      <c r="IA39" s="155"/>
      <c r="IB39" s="155"/>
      <c r="IC39" s="155"/>
      <c r="ID39" s="155"/>
      <c r="IE39" s="155"/>
      <c r="IF39" s="155"/>
      <c r="IG39" s="155"/>
      <c r="IH39" s="155"/>
      <c r="II39" s="155"/>
      <c r="IJ39" s="155"/>
      <c r="IK39" s="155"/>
      <c r="IL39" s="155"/>
      <c r="IM39" s="155"/>
      <c r="IN39" s="155"/>
    </row>
    <row r="40" spans="1:248" ht="18" customHeight="1">
      <c r="A40" s="166" t="s">
        <v>91</v>
      </c>
      <c r="B40" s="101">
        <f t="shared" si="3"/>
        <v>0</v>
      </c>
      <c r="C40" s="101">
        <f t="shared" si="2"/>
        <v>0</v>
      </c>
      <c r="D40" s="167"/>
      <c r="E40" s="167"/>
      <c r="F40" s="168"/>
      <c r="G40" s="168"/>
      <c r="H40" s="168"/>
      <c r="I40" s="168"/>
      <c r="J40" s="170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</row>
    <row r="41" spans="1:248" ht="18" customHeight="1">
      <c r="A41" s="166" t="s">
        <v>92</v>
      </c>
      <c r="B41" s="101">
        <f t="shared" si="3"/>
        <v>0</v>
      </c>
      <c r="C41" s="101">
        <f t="shared" si="2"/>
        <v>0</v>
      </c>
      <c r="D41" s="167"/>
      <c r="E41" s="167"/>
      <c r="F41" s="168"/>
      <c r="G41" s="168"/>
      <c r="H41" s="168"/>
      <c r="I41" s="168"/>
      <c r="J41" s="170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</row>
    <row r="42" spans="1:248" ht="18" customHeight="1">
      <c r="A42" s="166" t="s">
        <v>94</v>
      </c>
      <c r="B42" s="101">
        <f t="shared" si="3"/>
        <v>0</v>
      </c>
      <c r="C42" s="101">
        <f t="shared" si="2"/>
        <v>0</v>
      </c>
      <c r="D42" s="167"/>
      <c r="E42" s="167"/>
      <c r="F42" s="168"/>
      <c r="G42" s="168"/>
      <c r="H42" s="168"/>
      <c r="I42" s="168"/>
      <c r="J42" s="170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155"/>
      <c r="ES42" s="155"/>
      <c r="ET42" s="155"/>
      <c r="EU42" s="155"/>
      <c r="EV42" s="155"/>
      <c r="EW42" s="155"/>
      <c r="EX42" s="155"/>
      <c r="EY42" s="155"/>
      <c r="EZ42" s="155"/>
      <c r="FA42" s="155"/>
      <c r="FB42" s="155"/>
      <c r="FC42" s="155"/>
      <c r="FD42" s="155"/>
      <c r="FE42" s="155"/>
      <c r="FF42" s="155"/>
      <c r="FG42" s="155"/>
      <c r="FH42" s="155"/>
      <c r="FI42" s="155"/>
      <c r="FJ42" s="155"/>
      <c r="FK42" s="155"/>
      <c r="FL42" s="155"/>
      <c r="FM42" s="155"/>
      <c r="FN42" s="155"/>
      <c r="FO42" s="155"/>
      <c r="FP42" s="155"/>
      <c r="FQ42" s="155"/>
      <c r="FR42" s="155"/>
      <c r="FS42" s="155"/>
      <c r="FT42" s="155"/>
      <c r="FU42" s="155"/>
      <c r="FV42" s="155"/>
      <c r="FW42" s="155"/>
      <c r="FX42" s="155"/>
      <c r="FY42" s="155"/>
      <c r="FZ42" s="155"/>
      <c r="GA42" s="155"/>
      <c r="GB42" s="155"/>
      <c r="GC42" s="155"/>
      <c r="GD42" s="155"/>
      <c r="GE42" s="155"/>
      <c r="GF42" s="155"/>
      <c r="GG42" s="155"/>
      <c r="GH42" s="155"/>
      <c r="GI42" s="155"/>
      <c r="GJ42" s="155"/>
      <c r="GK42" s="155"/>
      <c r="GL42" s="155"/>
      <c r="GM42" s="155"/>
      <c r="GN42" s="155"/>
      <c r="GO42" s="155"/>
      <c r="GP42" s="155"/>
      <c r="GQ42" s="155"/>
      <c r="GR42" s="155"/>
      <c r="GS42" s="155"/>
      <c r="GT42" s="155"/>
      <c r="GU42" s="155"/>
      <c r="GV42" s="155"/>
      <c r="GW42" s="155"/>
      <c r="GX42" s="155"/>
      <c r="GY42" s="155"/>
      <c r="GZ42" s="155"/>
      <c r="HA42" s="155"/>
      <c r="HB42" s="155"/>
      <c r="HC42" s="155"/>
      <c r="HD42" s="155"/>
      <c r="HE42" s="155"/>
      <c r="HF42" s="155"/>
      <c r="HG42" s="155"/>
      <c r="HH42" s="155"/>
      <c r="HI42" s="155"/>
      <c r="HJ42" s="155"/>
      <c r="HK42" s="155"/>
      <c r="HL42" s="155"/>
      <c r="HM42" s="155"/>
      <c r="HN42" s="155"/>
      <c r="HO42" s="155"/>
      <c r="HP42" s="155"/>
      <c r="HQ42" s="155"/>
      <c r="HR42" s="155"/>
      <c r="HS42" s="155"/>
      <c r="HT42" s="155"/>
      <c r="HU42" s="155"/>
      <c r="HV42" s="155"/>
      <c r="HW42" s="155"/>
      <c r="HX42" s="155"/>
      <c r="HY42" s="155"/>
      <c r="HZ42" s="155"/>
      <c r="IA42" s="155"/>
      <c r="IB42" s="155"/>
      <c r="IC42" s="155"/>
      <c r="ID42" s="155"/>
      <c r="IE42" s="155"/>
      <c r="IF42" s="155"/>
      <c r="IG42" s="155"/>
      <c r="IH42" s="155"/>
      <c r="II42" s="155"/>
      <c r="IJ42" s="155"/>
      <c r="IK42" s="155"/>
      <c r="IL42" s="155"/>
      <c r="IM42" s="155"/>
      <c r="IN42" s="155"/>
    </row>
    <row r="43" spans="1:248" ht="18" customHeight="1">
      <c r="A43" s="166" t="s">
        <v>95</v>
      </c>
      <c r="B43" s="101">
        <f t="shared" si="3"/>
        <v>0</v>
      </c>
      <c r="C43" s="101">
        <f t="shared" si="2"/>
        <v>0</v>
      </c>
      <c r="D43" s="167"/>
      <c r="E43" s="167"/>
      <c r="F43" s="168"/>
      <c r="G43" s="168"/>
      <c r="H43" s="168"/>
      <c r="I43" s="168"/>
      <c r="J43" s="170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  <c r="DT43" s="155"/>
      <c r="DU43" s="155"/>
      <c r="DV43" s="155"/>
      <c r="DW43" s="155"/>
      <c r="DX43" s="155"/>
      <c r="DY43" s="155"/>
      <c r="DZ43" s="155"/>
      <c r="EA43" s="155"/>
      <c r="EB43" s="155"/>
      <c r="EC43" s="155"/>
      <c r="ED43" s="155"/>
      <c r="EE43" s="155"/>
      <c r="EF43" s="155"/>
      <c r="EG43" s="155"/>
      <c r="EH43" s="155"/>
      <c r="EI43" s="155"/>
      <c r="EJ43" s="155"/>
      <c r="EK43" s="155"/>
      <c r="EL43" s="155"/>
      <c r="EM43" s="155"/>
      <c r="EN43" s="155"/>
      <c r="EO43" s="155"/>
      <c r="EP43" s="155"/>
      <c r="EQ43" s="155"/>
      <c r="ER43" s="155"/>
      <c r="ES43" s="155"/>
      <c r="ET43" s="155"/>
      <c r="EU43" s="155"/>
      <c r="EV43" s="155"/>
      <c r="EW43" s="155"/>
      <c r="EX43" s="155"/>
      <c r="EY43" s="155"/>
      <c r="EZ43" s="155"/>
      <c r="FA43" s="155"/>
      <c r="FB43" s="155"/>
      <c r="FC43" s="155"/>
      <c r="FD43" s="155"/>
      <c r="FE43" s="155"/>
      <c r="FF43" s="155"/>
      <c r="FG43" s="155"/>
      <c r="FH43" s="155"/>
      <c r="FI43" s="155"/>
      <c r="FJ43" s="155"/>
      <c r="FK43" s="155"/>
      <c r="FL43" s="155"/>
      <c r="FM43" s="155"/>
      <c r="FN43" s="155"/>
      <c r="FO43" s="155"/>
      <c r="FP43" s="155"/>
      <c r="FQ43" s="155"/>
      <c r="FR43" s="155"/>
      <c r="FS43" s="155"/>
      <c r="FT43" s="155"/>
      <c r="FU43" s="155"/>
      <c r="FV43" s="155"/>
      <c r="FW43" s="155"/>
      <c r="FX43" s="155"/>
      <c r="FY43" s="155"/>
      <c r="FZ43" s="155"/>
      <c r="GA43" s="155"/>
      <c r="GB43" s="155"/>
      <c r="GC43" s="155"/>
      <c r="GD43" s="155"/>
      <c r="GE43" s="155"/>
      <c r="GF43" s="155"/>
      <c r="GG43" s="155"/>
      <c r="GH43" s="155"/>
      <c r="GI43" s="155"/>
      <c r="GJ43" s="155"/>
      <c r="GK43" s="155"/>
      <c r="GL43" s="155"/>
      <c r="GM43" s="155"/>
      <c r="GN43" s="155"/>
      <c r="GO43" s="155"/>
      <c r="GP43" s="155"/>
      <c r="GQ43" s="155"/>
      <c r="GR43" s="155"/>
      <c r="GS43" s="155"/>
      <c r="GT43" s="155"/>
      <c r="GU43" s="155"/>
      <c r="GV43" s="155"/>
      <c r="GW43" s="155"/>
      <c r="GX43" s="155"/>
      <c r="GY43" s="155"/>
      <c r="GZ43" s="155"/>
      <c r="HA43" s="155"/>
      <c r="HB43" s="155"/>
      <c r="HC43" s="155"/>
      <c r="HD43" s="155"/>
      <c r="HE43" s="155"/>
      <c r="HF43" s="155"/>
      <c r="HG43" s="155"/>
      <c r="HH43" s="155"/>
      <c r="HI43" s="155"/>
      <c r="HJ43" s="155"/>
      <c r="HK43" s="155"/>
      <c r="HL43" s="155"/>
      <c r="HM43" s="155"/>
      <c r="HN43" s="155"/>
      <c r="HO43" s="155"/>
      <c r="HP43" s="155"/>
      <c r="HQ43" s="155"/>
      <c r="HR43" s="155"/>
      <c r="HS43" s="155"/>
      <c r="HT43" s="155"/>
      <c r="HU43" s="155"/>
      <c r="HV43" s="155"/>
      <c r="HW43" s="155"/>
      <c r="HX43" s="155"/>
      <c r="HY43" s="155"/>
      <c r="HZ43" s="155"/>
      <c r="IA43" s="155"/>
      <c r="IB43" s="155"/>
      <c r="IC43" s="155"/>
      <c r="ID43" s="155"/>
      <c r="IE43" s="155"/>
      <c r="IF43" s="155"/>
      <c r="IG43" s="155"/>
      <c r="IH43" s="155"/>
      <c r="II43" s="155"/>
      <c r="IJ43" s="155"/>
      <c r="IK43" s="155"/>
      <c r="IL43" s="155"/>
      <c r="IM43" s="155"/>
      <c r="IN43" s="155"/>
    </row>
    <row r="44" spans="1:248" ht="18" customHeight="1">
      <c r="A44" s="166" t="s">
        <v>98</v>
      </c>
      <c r="B44" s="101">
        <f t="shared" si="3"/>
        <v>0</v>
      </c>
      <c r="C44" s="101">
        <f t="shared" si="2"/>
        <v>0</v>
      </c>
      <c r="D44" s="167"/>
      <c r="E44" s="167"/>
      <c r="F44" s="168"/>
      <c r="G44" s="168"/>
      <c r="H44" s="168"/>
      <c r="I44" s="168"/>
      <c r="J44" s="170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  <c r="DT44" s="155"/>
      <c r="DU44" s="155"/>
      <c r="DV44" s="155"/>
      <c r="DW44" s="155"/>
      <c r="DX44" s="155"/>
      <c r="DY44" s="155"/>
      <c r="DZ44" s="155"/>
      <c r="EA44" s="155"/>
      <c r="EB44" s="155"/>
      <c r="EC44" s="155"/>
      <c r="ED44" s="155"/>
      <c r="EE44" s="155"/>
      <c r="EF44" s="155"/>
      <c r="EG44" s="155"/>
      <c r="EH44" s="155"/>
      <c r="EI44" s="155"/>
      <c r="EJ44" s="155"/>
      <c r="EK44" s="155"/>
      <c r="EL44" s="155"/>
      <c r="EM44" s="155"/>
      <c r="EN44" s="155"/>
      <c r="EO44" s="155"/>
      <c r="EP44" s="155"/>
      <c r="EQ44" s="155"/>
      <c r="ER44" s="155"/>
      <c r="ES44" s="155"/>
      <c r="ET44" s="155"/>
      <c r="EU44" s="155"/>
      <c r="EV44" s="155"/>
      <c r="EW44" s="155"/>
      <c r="EX44" s="155"/>
      <c r="EY44" s="155"/>
      <c r="EZ44" s="155"/>
      <c r="FA44" s="155"/>
      <c r="FB44" s="155"/>
      <c r="FC44" s="155"/>
      <c r="FD44" s="155"/>
      <c r="FE44" s="155"/>
      <c r="FF44" s="155"/>
      <c r="FG44" s="155"/>
      <c r="FH44" s="155"/>
      <c r="FI44" s="155"/>
      <c r="FJ44" s="155"/>
      <c r="FK44" s="155"/>
      <c r="FL44" s="155"/>
      <c r="FM44" s="155"/>
      <c r="FN44" s="155"/>
      <c r="FO44" s="155"/>
      <c r="FP44" s="155"/>
      <c r="FQ44" s="155"/>
      <c r="FR44" s="155"/>
      <c r="FS44" s="155"/>
      <c r="FT44" s="155"/>
      <c r="FU44" s="155"/>
      <c r="FV44" s="155"/>
      <c r="FW44" s="155"/>
      <c r="FX44" s="155"/>
      <c r="FY44" s="155"/>
      <c r="FZ44" s="155"/>
      <c r="GA44" s="155"/>
      <c r="GB44" s="155"/>
      <c r="GC44" s="155"/>
      <c r="GD44" s="155"/>
      <c r="GE44" s="155"/>
      <c r="GF44" s="155"/>
      <c r="GG44" s="155"/>
      <c r="GH44" s="155"/>
      <c r="GI44" s="155"/>
      <c r="GJ44" s="155"/>
      <c r="GK44" s="155"/>
      <c r="GL44" s="155"/>
      <c r="GM44" s="155"/>
      <c r="GN44" s="155"/>
      <c r="GO44" s="155"/>
      <c r="GP44" s="155"/>
      <c r="GQ44" s="155"/>
      <c r="GR44" s="155"/>
      <c r="GS44" s="155"/>
      <c r="GT44" s="155"/>
      <c r="GU44" s="155"/>
      <c r="GV44" s="155"/>
      <c r="GW44" s="155"/>
      <c r="GX44" s="155"/>
      <c r="GY44" s="155"/>
      <c r="GZ44" s="155"/>
      <c r="HA44" s="155"/>
      <c r="HB44" s="155"/>
      <c r="HC44" s="155"/>
      <c r="HD44" s="155"/>
      <c r="HE44" s="155"/>
      <c r="HF44" s="155"/>
      <c r="HG44" s="155"/>
      <c r="HH44" s="155"/>
      <c r="HI44" s="155"/>
      <c r="HJ44" s="155"/>
      <c r="HK44" s="155"/>
      <c r="HL44" s="155"/>
      <c r="HM44" s="155"/>
      <c r="HN44" s="155"/>
      <c r="HO44" s="155"/>
      <c r="HP44" s="155"/>
      <c r="HQ44" s="155"/>
      <c r="HR44" s="155"/>
      <c r="HS44" s="155"/>
      <c r="HT44" s="155"/>
      <c r="HU44" s="155"/>
      <c r="HV44" s="155"/>
      <c r="HW44" s="155"/>
      <c r="HX44" s="155"/>
      <c r="HY44" s="155"/>
      <c r="HZ44" s="155"/>
      <c r="IA44" s="155"/>
      <c r="IB44" s="155"/>
      <c r="IC44" s="155"/>
      <c r="ID44" s="155"/>
      <c r="IE44" s="155"/>
      <c r="IF44" s="155"/>
      <c r="IG44" s="155"/>
      <c r="IH44" s="155"/>
      <c r="II44" s="155"/>
      <c r="IJ44" s="155"/>
      <c r="IK44" s="155"/>
      <c r="IL44" s="155"/>
      <c r="IM44" s="155"/>
      <c r="IN44" s="155"/>
    </row>
    <row r="45" spans="1:248" ht="18" customHeight="1">
      <c r="A45" s="145" t="s">
        <v>99</v>
      </c>
      <c r="B45" s="101">
        <f t="shared" si="3"/>
        <v>1339.9899999999998</v>
      </c>
      <c r="C45" s="101">
        <f t="shared" si="2"/>
        <v>1339.9899999999998</v>
      </c>
      <c r="D45" s="165">
        <f>SUM(D46:D48)</f>
        <v>1339.9899999999998</v>
      </c>
      <c r="E45" s="165">
        <f t="shared" ref="E45:J45" si="9">SUM(E46:E48)</f>
        <v>0</v>
      </c>
      <c r="F45" s="165">
        <f t="shared" si="9"/>
        <v>0</v>
      </c>
      <c r="G45" s="165">
        <f t="shared" si="9"/>
        <v>0</v>
      </c>
      <c r="H45" s="165">
        <f t="shared" si="9"/>
        <v>0</v>
      </c>
      <c r="I45" s="165">
        <f t="shared" si="9"/>
        <v>0</v>
      </c>
      <c r="J45" s="165">
        <f t="shared" si="9"/>
        <v>0</v>
      </c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  <c r="DT45" s="155"/>
      <c r="DU45" s="155"/>
      <c r="DV45" s="155"/>
      <c r="DW45" s="155"/>
      <c r="DX45" s="155"/>
      <c r="DY45" s="155"/>
      <c r="DZ45" s="155"/>
      <c r="EA45" s="155"/>
      <c r="EB45" s="155"/>
      <c r="EC45" s="155"/>
      <c r="ED45" s="155"/>
      <c r="EE45" s="155"/>
      <c r="EF45" s="155"/>
      <c r="EG45" s="155"/>
      <c r="EH45" s="155"/>
      <c r="EI45" s="155"/>
      <c r="EJ45" s="155"/>
      <c r="EK45" s="155"/>
      <c r="EL45" s="155"/>
      <c r="EM45" s="155"/>
      <c r="EN45" s="155"/>
      <c r="EO45" s="155"/>
      <c r="EP45" s="155"/>
      <c r="EQ45" s="155"/>
      <c r="ER45" s="155"/>
      <c r="ES45" s="155"/>
      <c r="ET45" s="155"/>
      <c r="EU45" s="155"/>
      <c r="EV45" s="155"/>
      <c r="EW45" s="155"/>
      <c r="EX45" s="155"/>
      <c r="EY45" s="155"/>
      <c r="EZ45" s="155"/>
      <c r="FA45" s="155"/>
      <c r="FB45" s="155"/>
      <c r="FC45" s="155"/>
      <c r="FD45" s="155"/>
      <c r="FE45" s="155"/>
      <c r="FF45" s="155"/>
      <c r="FG45" s="155"/>
      <c r="FH45" s="155"/>
      <c r="FI45" s="155"/>
      <c r="FJ45" s="155"/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J45" s="155"/>
      <c r="GK45" s="155"/>
      <c r="GL45" s="155"/>
      <c r="GM45" s="155"/>
      <c r="GN45" s="155"/>
      <c r="GO45" s="155"/>
      <c r="GP45" s="155"/>
      <c r="GQ45" s="155"/>
      <c r="GR45" s="155"/>
      <c r="GS45" s="155"/>
      <c r="GT45" s="155"/>
      <c r="GU45" s="155"/>
      <c r="GV45" s="155"/>
      <c r="GW45" s="155"/>
      <c r="GX45" s="155"/>
      <c r="GY45" s="155"/>
      <c r="GZ45" s="155"/>
      <c r="HA45" s="155"/>
      <c r="HB45" s="155"/>
      <c r="HC45" s="155"/>
      <c r="HD45" s="155"/>
      <c r="HE45" s="155"/>
      <c r="HF45" s="155"/>
      <c r="HG45" s="155"/>
      <c r="HH45" s="155"/>
      <c r="HI45" s="155"/>
      <c r="HJ45" s="155"/>
      <c r="HK45" s="155"/>
      <c r="HL45" s="155"/>
      <c r="HM45" s="155"/>
      <c r="HN45" s="155"/>
      <c r="HO45" s="155"/>
      <c r="HP45" s="155"/>
      <c r="HQ45" s="155"/>
      <c r="HR45" s="155"/>
      <c r="HS45" s="155"/>
      <c r="HT45" s="155"/>
      <c r="HU45" s="155"/>
      <c r="HV45" s="155"/>
      <c r="HW45" s="155"/>
      <c r="HX45" s="155"/>
      <c r="HY45" s="155"/>
      <c r="HZ45" s="155"/>
      <c r="IA45" s="155"/>
      <c r="IB45" s="155"/>
      <c r="IC45" s="155"/>
      <c r="ID45" s="155"/>
      <c r="IE45" s="155"/>
      <c r="IF45" s="155"/>
      <c r="IG45" s="155"/>
      <c r="IH45" s="155"/>
      <c r="II45" s="155"/>
      <c r="IJ45" s="155"/>
      <c r="IK45" s="155"/>
      <c r="IL45" s="155"/>
      <c r="IM45" s="155"/>
      <c r="IN45" s="155"/>
    </row>
    <row r="46" spans="1:248" ht="18" customHeight="1">
      <c r="A46" s="166" t="s">
        <v>12</v>
      </c>
      <c r="B46" s="101">
        <f t="shared" si="3"/>
        <v>1279.1199999999999</v>
      </c>
      <c r="C46" s="101">
        <f t="shared" si="2"/>
        <v>1279.1199999999999</v>
      </c>
      <c r="D46" s="167">
        <v>1279.1199999999999</v>
      </c>
      <c r="E46" s="167"/>
      <c r="F46" s="168"/>
      <c r="G46" s="168"/>
      <c r="H46" s="168"/>
      <c r="I46" s="168"/>
      <c r="J46" s="170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  <c r="DT46" s="155"/>
      <c r="DU46" s="155"/>
      <c r="DV46" s="155"/>
      <c r="DW46" s="155"/>
      <c r="DX46" s="155"/>
      <c r="DY46" s="155"/>
      <c r="DZ46" s="155"/>
      <c r="EA46" s="155"/>
      <c r="EB46" s="155"/>
      <c r="EC46" s="155"/>
      <c r="ED46" s="155"/>
      <c r="EE46" s="155"/>
      <c r="EF46" s="155"/>
      <c r="EG46" s="155"/>
      <c r="EH46" s="155"/>
      <c r="EI46" s="155"/>
      <c r="EJ46" s="155"/>
      <c r="EK46" s="155"/>
      <c r="EL46" s="155"/>
      <c r="EM46" s="155"/>
      <c r="EN46" s="155"/>
      <c r="EO46" s="155"/>
      <c r="EP46" s="155"/>
      <c r="EQ46" s="155"/>
      <c r="ER46" s="155"/>
      <c r="ES46" s="155"/>
      <c r="ET46" s="155"/>
      <c r="EU46" s="155"/>
      <c r="EV46" s="155"/>
      <c r="EW46" s="155"/>
      <c r="EX46" s="155"/>
      <c r="EY46" s="155"/>
      <c r="EZ46" s="155"/>
      <c r="FA46" s="155"/>
      <c r="FB46" s="155"/>
      <c r="FC46" s="155"/>
      <c r="FD46" s="155"/>
      <c r="FE46" s="155"/>
      <c r="FF46" s="155"/>
      <c r="FG46" s="155"/>
      <c r="FH46" s="155"/>
      <c r="FI46" s="155"/>
      <c r="FJ46" s="155"/>
      <c r="FK46" s="155"/>
      <c r="FL46" s="155"/>
      <c r="FM46" s="155"/>
      <c r="FN46" s="155"/>
      <c r="FO46" s="155"/>
      <c r="FP46" s="155"/>
      <c r="FQ46" s="155"/>
      <c r="FR46" s="155"/>
      <c r="FS46" s="155"/>
      <c r="FT46" s="155"/>
      <c r="FU46" s="155"/>
      <c r="FV46" s="155"/>
      <c r="FW46" s="155"/>
      <c r="FX46" s="155"/>
      <c r="FY46" s="155"/>
      <c r="FZ46" s="155"/>
      <c r="GA46" s="155"/>
      <c r="GB46" s="155"/>
      <c r="GC46" s="155"/>
      <c r="GD46" s="155"/>
      <c r="GE46" s="155"/>
      <c r="GF46" s="155"/>
      <c r="GG46" s="155"/>
      <c r="GH46" s="155"/>
      <c r="GI46" s="155"/>
      <c r="GJ46" s="155"/>
      <c r="GK46" s="155"/>
      <c r="GL46" s="155"/>
      <c r="GM46" s="155"/>
      <c r="GN46" s="155"/>
      <c r="GO46" s="155"/>
      <c r="GP46" s="155"/>
      <c r="GQ46" s="155"/>
      <c r="GR46" s="155"/>
      <c r="GS46" s="155"/>
      <c r="GT46" s="155"/>
      <c r="GU46" s="155"/>
      <c r="GV46" s="155"/>
      <c r="GW46" s="155"/>
      <c r="GX46" s="155"/>
      <c r="GY46" s="155"/>
      <c r="GZ46" s="155"/>
      <c r="HA46" s="155"/>
      <c r="HB46" s="155"/>
      <c r="HC46" s="155"/>
      <c r="HD46" s="155"/>
      <c r="HE46" s="155"/>
      <c r="HF46" s="155"/>
      <c r="HG46" s="155"/>
      <c r="HH46" s="155"/>
      <c r="HI46" s="155"/>
      <c r="HJ46" s="155"/>
      <c r="HK46" s="155"/>
      <c r="HL46" s="155"/>
      <c r="HM46" s="155"/>
      <c r="HN46" s="155"/>
      <c r="HO46" s="155"/>
      <c r="HP46" s="155"/>
      <c r="HQ46" s="155"/>
      <c r="HR46" s="155"/>
      <c r="HS46" s="155"/>
      <c r="HT46" s="155"/>
      <c r="HU46" s="155"/>
      <c r="HV46" s="155"/>
      <c r="HW46" s="155"/>
      <c r="HX46" s="155"/>
      <c r="HY46" s="155"/>
      <c r="HZ46" s="155"/>
      <c r="IA46" s="155"/>
      <c r="IB46" s="155"/>
      <c r="IC46" s="155"/>
      <c r="ID46" s="155"/>
      <c r="IE46" s="155"/>
      <c r="IF46" s="155"/>
      <c r="IG46" s="155"/>
      <c r="IH46" s="155"/>
      <c r="II46" s="155"/>
      <c r="IJ46" s="155"/>
      <c r="IK46" s="155"/>
      <c r="IL46" s="155"/>
      <c r="IM46" s="155"/>
      <c r="IN46" s="155"/>
    </row>
    <row r="47" spans="1:248" ht="18" customHeight="1">
      <c r="A47" s="166" t="s">
        <v>13</v>
      </c>
      <c r="B47" s="101">
        <f t="shared" si="3"/>
        <v>60.87</v>
      </c>
      <c r="C47" s="101">
        <f t="shared" si="2"/>
        <v>60.87</v>
      </c>
      <c r="D47" s="167">
        <v>60.87</v>
      </c>
      <c r="E47" s="167"/>
      <c r="F47" s="168"/>
      <c r="G47" s="168"/>
      <c r="H47" s="168"/>
      <c r="I47" s="168"/>
      <c r="J47" s="170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  <c r="DT47" s="155"/>
      <c r="DU47" s="155"/>
      <c r="DV47" s="155"/>
      <c r="DW47" s="155"/>
      <c r="DX47" s="155"/>
      <c r="DY47" s="155"/>
      <c r="DZ47" s="155"/>
      <c r="EA47" s="155"/>
      <c r="EB47" s="155"/>
      <c r="EC47" s="155"/>
      <c r="ED47" s="155"/>
      <c r="EE47" s="155"/>
      <c r="EF47" s="155"/>
      <c r="EG47" s="155"/>
      <c r="EH47" s="155"/>
      <c r="EI47" s="155"/>
      <c r="EJ47" s="155"/>
      <c r="EK47" s="155"/>
      <c r="EL47" s="155"/>
      <c r="EM47" s="155"/>
      <c r="EN47" s="155"/>
      <c r="EO47" s="155"/>
      <c r="EP47" s="155"/>
      <c r="EQ47" s="155"/>
      <c r="ER47" s="155"/>
      <c r="ES47" s="155"/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5"/>
      <c r="FF47" s="155"/>
      <c r="FG47" s="155"/>
      <c r="FH47" s="155"/>
      <c r="FI47" s="155"/>
      <c r="FJ47" s="155"/>
      <c r="FK47" s="155"/>
      <c r="FL47" s="155"/>
      <c r="FM47" s="155"/>
      <c r="FN47" s="155"/>
      <c r="FO47" s="155"/>
      <c r="FP47" s="155"/>
      <c r="FQ47" s="155"/>
      <c r="FR47" s="155"/>
      <c r="FS47" s="155"/>
      <c r="FT47" s="155"/>
      <c r="FU47" s="155"/>
      <c r="FV47" s="155"/>
      <c r="FW47" s="155"/>
      <c r="FX47" s="155"/>
      <c r="FY47" s="155"/>
      <c r="FZ47" s="155"/>
      <c r="GA47" s="155"/>
      <c r="GB47" s="155"/>
      <c r="GC47" s="155"/>
      <c r="GD47" s="155"/>
      <c r="GE47" s="155"/>
      <c r="GF47" s="155"/>
      <c r="GG47" s="155"/>
      <c r="GH47" s="155"/>
      <c r="GI47" s="155"/>
      <c r="GJ47" s="155"/>
      <c r="GK47" s="155"/>
      <c r="GL47" s="155"/>
      <c r="GM47" s="155"/>
      <c r="GN47" s="155"/>
      <c r="GO47" s="155"/>
      <c r="GP47" s="155"/>
      <c r="GQ47" s="155"/>
      <c r="GR47" s="155"/>
      <c r="GS47" s="155"/>
      <c r="GT47" s="155"/>
      <c r="GU47" s="155"/>
      <c r="GV47" s="155"/>
      <c r="GW47" s="155"/>
      <c r="GX47" s="155"/>
      <c r="GY47" s="155"/>
      <c r="GZ47" s="155"/>
      <c r="HA47" s="155"/>
      <c r="HB47" s="155"/>
      <c r="HC47" s="155"/>
      <c r="HD47" s="155"/>
      <c r="HE47" s="155"/>
      <c r="HF47" s="155"/>
      <c r="HG47" s="155"/>
      <c r="HH47" s="155"/>
      <c r="HI47" s="155"/>
      <c r="HJ47" s="155"/>
      <c r="HK47" s="155"/>
      <c r="HL47" s="155"/>
      <c r="HM47" s="155"/>
      <c r="HN47" s="155"/>
      <c r="HO47" s="155"/>
      <c r="HP47" s="155"/>
      <c r="HQ47" s="155"/>
      <c r="HR47" s="155"/>
      <c r="HS47" s="155"/>
      <c r="HT47" s="155"/>
      <c r="HU47" s="155"/>
      <c r="HV47" s="155"/>
      <c r="HW47" s="155"/>
      <c r="HX47" s="155"/>
      <c r="HY47" s="155"/>
      <c r="HZ47" s="155"/>
      <c r="IA47" s="155"/>
      <c r="IB47" s="155"/>
      <c r="IC47" s="155"/>
      <c r="ID47" s="155"/>
      <c r="IE47" s="155"/>
      <c r="IF47" s="155"/>
      <c r="IG47" s="155"/>
      <c r="IH47" s="155"/>
      <c r="II47" s="155"/>
      <c r="IJ47" s="155"/>
      <c r="IK47" s="155"/>
      <c r="IL47" s="155"/>
      <c r="IM47" s="155"/>
      <c r="IN47" s="155"/>
    </row>
    <row r="48" spans="1:248" ht="18" customHeight="1">
      <c r="A48" s="166" t="s">
        <v>100</v>
      </c>
      <c r="B48" s="101">
        <f t="shared" si="3"/>
        <v>0</v>
      </c>
      <c r="C48" s="101">
        <f t="shared" si="2"/>
        <v>0</v>
      </c>
      <c r="D48" s="167"/>
      <c r="E48" s="167"/>
      <c r="F48" s="168"/>
      <c r="G48" s="168"/>
      <c r="H48" s="168"/>
      <c r="I48" s="168"/>
      <c r="J48" s="170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  <c r="DT48" s="155"/>
      <c r="DU48" s="155"/>
      <c r="DV48" s="155"/>
      <c r="DW48" s="155"/>
      <c r="DX48" s="155"/>
      <c r="DY48" s="155"/>
      <c r="DZ48" s="155"/>
      <c r="EA48" s="155"/>
      <c r="EB48" s="155"/>
      <c r="EC48" s="155"/>
      <c r="ED48" s="155"/>
      <c r="EE48" s="155"/>
      <c r="EF48" s="155"/>
      <c r="EG48" s="1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5"/>
      <c r="ES48" s="155"/>
      <c r="ET48" s="155"/>
      <c r="EU48" s="155"/>
      <c r="EV48" s="155"/>
      <c r="EW48" s="155"/>
      <c r="EX48" s="155"/>
      <c r="EY48" s="155"/>
      <c r="EZ48" s="155"/>
      <c r="FA48" s="155"/>
      <c r="FB48" s="155"/>
      <c r="FC48" s="155"/>
      <c r="FD48" s="155"/>
      <c r="FE48" s="155"/>
      <c r="FF48" s="155"/>
      <c r="FG48" s="155"/>
      <c r="FH48" s="155"/>
      <c r="FI48" s="155"/>
      <c r="FJ48" s="155"/>
      <c r="FK48" s="155"/>
      <c r="FL48" s="155"/>
      <c r="FM48" s="155"/>
      <c r="FN48" s="155"/>
      <c r="FO48" s="155"/>
      <c r="FP48" s="155"/>
      <c r="FQ48" s="155"/>
      <c r="FR48" s="155"/>
      <c r="FS48" s="155"/>
      <c r="FT48" s="155"/>
      <c r="FU48" s="155"/>
      <c r="FV48" s="155"/>
      <c r="FW48" s="155"/>
      <c r="FX48" s="155"/>
      <c r="FY48" s="155"/>
      <c r="FZ48" s="155"/>
      <c r="GA48" s="155"/>
      <c r="GB48" s="155"/>
      <c r="GC48" s="155"/>
      <c r="GD48" s="155"/>
      <c r="GE48" s="155"/>
      <c r="GF48" s="155"/>
      <c r="GG48" s="155"/>
      <c r="GH48" s="155"/>
      <c r="GI48" s="155"/>
      <c r="GJ48" s="155"/>
      <c r="GK48" s="155"/>
      <c r="GL48" s="155"/>
      <c r="GM48" s="155"/>
      <c r="GN48" s="155"/>
      <c r="GO48" s="155"/>
      <c r="GP48" s="155"/>
      <c r="GQ48" s="155"/>
      <c r="GR48" s="155"/>
      <c r="GS48" s="155"/>
      <c r="GT48" s="155"/>
      <c r="GU48" s="155"/>
      <c r="GV48" s="155"/>
      <c r="GW48" s="155"/>
      <c r="GX48" s="155"/>
      <c r="GY48" s="155"/>
      <c r="GZ48" s="155"/>
      <c r="HA48" s="155"/>
      <c r="HB48" s="155"/>
      <c r="HC48" s="155"/>
      <c r="HD48" s="155"/>
      <c r="HE48" s="155"/>
      <c r="HF48" s="155"/>
      <c r="HG48" s="155"/>
      <c r="HH48" s="155"/>
      <c r="HI48" s="155"/>
      <c r="HJ48" s="155"/>
      <c r="HK48" s="155"/>
      <c r="HL48" s="155"/>
      <c r="HM48" s="155"/>
      <c r="HN48" s="155"/>
      <c r="HO48" s="155"/>
      <c r="HP48" s="155"/>
      <c r="HQ48" s="155"/>
      <c r="HR48" s="155"/>
      <c r="HS48" s="155"/>
      <c r="HT48" s="155"/>
      <c r="HU48" s="155"/>
      <c r="HV48" s="155"/>
      <c r="HW48" s="155"/>
      <c r="HX48" s="155"/>
      <c r="HY48" s="155"/>
      <c r="HZ48" s="155"/>
      <c r="IA48" s="155"/>
      <c r="IB48" s="155"/>
      <c r="IC48" s="155"/>
      <c r="ID48" s="155"/>
      <c r="IE48" s="155"/>
      <c r="IF48" s="155"/>
      <c r="IG48" s="155"/>
      <c r="IH48" s="155"/>
      <c r="II48" s="155"/>
      <c r="IJ48" s="155"/>
      <c r="IK48" s="155"/>
      <c r="IL48" s="155"/>
      <c r="IM48" s="155"/>
      <c r="IN48" s="155"/>
    </row>
    <row r="49" spans="1:248" ht="18" customHeight="1">
      <c r="A49" s="145" t="s">
        <v>101</v>
      </c>
      <c r="B49" s="101">
        <f t="shared" si="3"/>
        <v>0</v>
      </c>
      <c r="C49" s="101">
        <f t="shared" si="2"/>
        <v>0</v>
      </c>
      <c r="D49" s="165">
        <f>SUM(D50:D51)</f>
        <v>0</v>
      </c>
      <c r="E49" s="165">
        <f t="shared" ref="E49:J49" si="10">SUM(E50:E51)</f>
        <v>0</v>
      </c>
      <c r="F49" s="165">
        <f t="shared" si="10"/>
        <v>0</v>
      </c>
      <c r="G49" s="165">
        <f t="shared" si="10"/>
        <v>0</v>
      </c>
      <c r="H49" s="165">
        <f t="shared" si="10"/>
        <v>0</v>
      </c>
      <c r="I49" s="165">
        <f t="shared" si="10"/>
        <v>0</v>
      </c>
      <c r="J49" s="165">
        <f t="shared" si="10"/>
        <v>0</v>
      </c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  <c r="DT49" s="155"/>
      <c r="DU49" s="155"/>
      <c r="DV49" s="155"/>
      <c r="DW49" s="155"/>
      <c r="DX49" s="155"/>
      <c r="DY49" s="155"/>
      <c r="DZ49" s="155"/>
      <c r="EA49" s="155"/>
      <c r="EB49" s="155"/>
      <c r="EC49" s="155"/>
      <c r="ED49" s="155"/>
      <c r="EE49" s="155"/>
      <c r="EF49" s="155"/>
      <c r="EG49" s="155"/>
      <c r="EH49" s="155"/>
      <c r="EI49" s="155"/>
      <c r="EJ49" s="155"/>
      <c r="EK49" s="155"/>
      <c r="EL49" s="155"/>
      <c r="EM49" s="155"/>
      <c r="EN49" s="155"/>
      <c r="EO49" s="155"/>
      <c r="EP49" s="155"/>
      <c r="EQ49" s="155"/>
      <c r="ER49" s="155"/>
      <c r="ES49" s="155"/>
      <c r="ET49" s="155"/>
      <c r="EU49" s="155"/>
      <c r="EV49" s="155"/>
      <c r="EW49" s="155"/>
      <c r="EX49" s="155"/>
      <c r="EY49" s="155"/>
      <c r="EZ49" s="155"/>
      <c r="FA49" s="155"/>
      <c r="FB49" s="155"/>
      <c r="FC49" s="155"/>
      <c r="FD49" s="155"/>
      <c r="FE49" s="155"/>
      <c r="FF49" s="155"/>
      <c r="FG49" s="155"/>
      <c r="FH49" s="155"/>
      <c r="FI49" s="155"/>
      <c r="FJ49" s="155"/>
      <c r="FK49" s="155"/>
      <c r="FL49" s="155"/>
      <c r="FM49" s="155"/>
      <c r="FN49" s="155"/>
      <c r="FO49" s="155"/>
      <c r="FP49" s="155"/>
      <c r="FQ49" s="155"/>
      <c r="FR49" s="155"/>
      <c r="FS49" s="155"/>
      <c r="FT49" s="155"/>
      <c r="FU49" s="155"/>
      <c r="FV49" s="155"/>
      <c r="FW49" s="155"/>
      <c r="FX49" s="155"/>
      <c r="FY49" s="155"/>
      <c r="FZ49" s="155"/>
      <c r="GA49" s="155"/>
      <c r="GB49" s="155"/>
      <c r="GC49" s="155"/>
      <c r="GD49" s="155"/>
      <c r="GE49" s="155"/>
      <c r="GF49" s="155"/>
      <c r="GG49" s="155"/>
      <c r="GH49" s="155"/>
      <c r="GI49" s="155"/>
      <c r="GJ49" s="155"/>
      <c r="GK49" s="155"/>
      <c r="GL49" s="155"/>
      <c r="GM49" s="155"/>
      <c r="GN49" s="155"/>
      <c r="GO49" s="155"/>
      <c r="GP49" s="155"/>
      <c r="GQ49" s="155"/>
      <c r="GR49" s="155"/>
      <c r="GS49" s="155"/>
      <c r="GT49" s="155"/>
      <c r="GU49" s="155"/>
      <c r="GV49" s="155"/>
      <c r="GW49" s="155"/>
      <c r="GX49" s="155"/>
      <c r="GY49" s="155"/>
      <c r="GZ49" s="155"/>
      <c r="HA49" s="155"/>
      <c r="HB49" s="155"/>
      <c r="HC49" s="155"/>
      <c r="HD49" s="155"/>
      <c r="HE49" s="155"/>
      <c r="HF49" s="155"/>
      <c r="HG49" s="155"/>
      <c r="HH49" s="155"/>
      <c r="HI49" s="155"/>
      <c r="HJ49" s="155"/>
      <c r="HK49" s="155"/>
      <c r="HL49" s="155"/>
      <c r="HM49" s="155"/>
      <c r="HN49" s="155"/>
      <c r="HO49" s="155"/>
      <c r="HP49" s="155"/>
      <c r="HQ49" s="155"/>
      <c r="HR49" s="155"/>
      <c r="HS49" s="155"/>
      <c r="HT49" s="155"/>
      <c r="HU49" s="155"/>
      <c r="HV49" s="155"/>
      <c r="HW49" s="155"/>
      <c r="HX49" s="155"/>
      <c r="HY49" s="155"/>
      <c r="HZ49" s="155"/>
      <c r="IA49" s="155"/>
      <c r="IB49" s="155"/>
      <c r="IC49" s="155"/>
      <c r="ID49" s="155"/>
      <c r="IE49" s="155"/>
      <c r="IF49" s="155"/>
      <c r="IG49" s="155"/>
      <c r="IH49" s="155"/>
      <c r="II49" s="155"/>
      <c r="IJ49" s="155"/>
      <c r="IK49" s="155"/>
      <c r="IL49" s="155"/>
      <c r="IM49" s="155"/>
      <c r="IN49" s="155"/>
    </row>
    <row r="50" spans="1:248" ht="18" customHeight="1">
      <c r="A50" s="166" t="s">
        <v>102</v>
      </c>
      <c r="B50" s="101">
        <f t="shared" si="3"/>
        <v>0</v>
      </c>
      <c r="C50" s="101">
        <f t="shared" si="2"/>
        <v>0</v>
      </c>
      <c r="D50" s="167"/>
      <c r="E50" s="167"/>
      <c r="F50" s="168"/>
      <c r="G50" s="168"/>
      <c r="H50" s="168"/>
      <c r="I50" s="168"/>
      <c r="J50" s="170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  <c r="DT50" s="155"/>
      <c r="DU50" s="155"/>
      <c r="DV50" s="155"/>
      <c r="DW50" s="155"/>
      <c r="DX50" s="155"/>
      <c r="DY50" s="155"/>
      <c r="DZ50" s="155"/>
      <c r="EA50" s="155"/>
      <c r="EB50" s="155"/>
      <c r="EC50" s="155"/>
      <c r="ED50" s="155"/>
      <c r="EE50" s="155"/>
      <c r="EF50" s="155"/>
      <c r="EG50" s="1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5"/>
      <c r="ET50" s="155"/>
      <c r="EU50" s="155"/>
      <c r="EV50" s="155"/>
      <c r="EW50" s="155"/>
      <c r="EX50" s="155"/>
      <c r="EY50" s="155"/>
      <c r="EZ50" s="155"/>
      <c r="FA50" s="155"/>
      <c r="FB50" s="155"/>
      <c r="FC50" s="155"/>
      <c r="FD50" s="155"/>
      <c r="FE50" s="155"/>
      <c r="FF50" s="155"/>
      <c r="FG50" s="155"/>
      <c r="FH50" s="155"/>
      <c r="FI50" s="155"/>
      <c r="FJ50" s="155"/>
      <c r="FK50" s="155"/>
      <c r="FL50" s="155"/>
      <c r="FM50" s="155"/>
      <c r="FN50" s="155"/>
      <c r="FO50" s="155"/>
      <c r="FP50" s="155"/>
      <c r="FQ50" s="155"/>
      <c r="FR50" s="155"/>
      <c r="FS50" s="155"/>
      <c r="FT50" s="155"/>
      <c r="FU50" s="155"/>
      <c r="FV50" s="155"/>
      <c r="FW50" s="155"/>
      <c r="FX50" s="155"/>
      <c r="FY50" s="155"/>
      <c r="FZ50" s="155"/>
      <c r="GA50" s="155"/>
      <c r="GB50" s="155"/>
      <c r="GC50" s="155"/>
      <c r="GD50" s="155"/>
      <c r="GE50" s="155"/>
      <c r="GF50" s="155"/>
      <c r="GG50" s="155"/>
      <c r="GH50" s="155"/>
      <c r="GI50" s="155"/>
      <c r="GJ50" s="155"/>
      <c r="GK50" s="155"/>
      <c r="GL50" s="155"/>
      <c r="GM50" s="155"/>
      <c r="GN50" s="155"/>
      <c r="GO50" s="155"/>
      <c r="GP50" s="155"/>
      <c r="GQ50" s="155"/>
      <c r="GR50" s="155"/>
      <c r="GS50" s="155"/>
      <c r="GT50" s="155"/>
      <c r="GU50" s="155"/>
      <c r="GV50" s="155"/>
      <c r="GW50" s="155"/>
      <c r="GX50" s="155"/>
      <c r="GY50" s="155"/>
      <c r="GZ50" s="155"/>
      <c r="HA50" s="155"/>
      <c r="HB50" s="155"/>
      <c r="HC50" s="155"/>
      <c r="HD50" s="155"/>
      <c r="HE50" s="155"/>
      <c r="HF50" s="155"/>
      <c r="HG50" s="155"/>
      <c r="HH50" s="155"/>
      <c r="HI50" s="155"/>
      <c r="HJ50" s="155"/>
      <c r="HK50" s="155"/>
      <c r="HL50" s="155"/>
      <c r="HM50" s="155"/>
      <c r="HN50" s="155"/>
      <c r="HO50" s="155"/>
      <c r="HP50" s="155"/>
      <c r="HQ50" s="155"/>
      <c r="HR50" s="155"/>
      <c r="HS50" s="155"/>
      <c r="HT50" s="155"/>
      <c r="HU50" s="155"/>
      <c r="HV50" s="155"/>
      <c r="HW50" s="155"/>
      <c r="HX50" s="155"/>
      <c r="HY50" s="155"/>
      <c r="HZ50" s="155"/>
      <c r="IA50" s="155"/>
      <c r="IB50" s="155"/>
      <c r="IC50" s="155"/>
      <c r="ID50" s="155"/>
      <c r="IE50" s="155"/>
      <c r="IF50" s="155"/>
      <c r="IG50" s="155"/>
      <c r="IH50" s="155"/>
      <c r="II50" s="155"/>
      <c r="IJ50" s="155"/>
      <c r="IK50" s="155"/>
      <c r="IL50" s="155"/>
      <c r="IM50" s="155"/>
      <c r="IN50" s="155"/>
    </row>
    <row r="51" spans="1:248" ht="18" customHeight="1">
      <c r="A51" s="166" t="s">
        <v>103</v>
      </c>
      <c r="B51" s="101">
        <f t="shared" si="3"/>
        <v>0</v>
      </c>
      <c r="C51" s="101">
        <f t="shared" si="2"/>
        <v>0</v>
      </c>
      <c r="D51" s="167"/>
      <c r="E51" s="167"/>
      <c r="F51" s="168"/>
      <c r="G51" s="168"/>
      <c r="H51" s="168"/>
      <c r="I51" s="168"/>
      <c r="J51" s="170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55"/>
      <c r="FG51" s="155"/>
      <c r="FH51" s="155"/>
      <c r="FI51" s="155"/>
      <c r="FJ51" s="155"/>
      <c r="FK51" s="155"/>
      <c r="FL51" s="155"/>
      <c r="FM51" s="155"/>
      <c r="FN51" s="155"/>
      <c r="FO51" s="155"/>
      <c r="FP51" s="155"/>
      <c r="FQ51" s="155"/>
      <c r="FR51" s="155"/>
      <c r="FS51" s="155"/>
      <c r="FT51" s="155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155"/>
      <c r="HK51" s="155"/>
      <c r="HL51" s="155"/>
      <c r="HM51" s="155"/>
      <c r="HN51" s="155"/>
      <c r="HO51" s="155"/>
      <c r="HP51" s="155"/>
      <c r="HQ51" s="155"/>
      <c r="HR51" s="155"/>
      <c r="HS51" s="155"/>
      <c r="HT51" s="155"/>
      <c r="HU51" s="155"/>
      <c r="HV51" s="155"/>
      <c r="HW51" s="155"/>
      <c r="HX51" s="155"/>
      <c r="HY51" s="155"/>
      <c r="HZ51" s="155"/>
      <c r="IA51" s="155"/>
      <c r="IB51" s="155"/>
      <c r="IC51" s="155"/>
      <c r="ID51" s="155"/>
      <c r="IE51" s="155"/>
      <c r="IF51" s="155"/>
      <c r="IG51" s="155"/>
      <c r="IH51" s="155"/>
      <c r="II51" s="155"/>
      <c r="IJ51" s="155"/>
      <c r="IK51" s="155"/>
      <c r="IL51" s="155"/>
      <c r="IM51" s="155"/>
      <c r="IN51" s="155"/>
    </row>
    <row r="52" spans="1:248" ht="18" customHeight="1">
      <c r="A52" s="145" t="s">
        <v>104</v>
      </c>
      <c r="B52" s="101">
        <f t="shared" si="3"/>
        <v>0</v>
      </c>
      <c r="C52" s="101">
        <f t="shared" si="2"/>
        <v>0</v>
      </c>
      <c r="D52" s="165">
        <f>SUM(D53:D55)</f>
        <v>0</v>
      </c>
      <c r="E52" s="165">
        <f t="shared" ref="E52:J52" si="11">SUM(E53:E55)</f>
        <v>0</v>
      </c>
      <c r="F52" s="165">
        <f t="shared" si="11"/>
        <v>0</v>
      </c>
      <c r="G52" s="165">
        <f t="shared" si="11"/>
        <v>0</v>
      </c>
      <c r="H52" s="165">
        <f t="shared" si="11"/>
        <v>0</v>
      </c>
      <c r="I52" s="165">
        <f t="shared" si="11"/>
        <v>0</v>
      </c>
      <c r="J52" s="165">
        <f t="shared" si="11"/>
        <v>0</v>
      </c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  <c r="DT52" s="155"/>
      <c r="DU52" s="155"/>
      <c r="DV52" s="155"/>
      <c r="DW52" s="155"/>
      <c r="DX52" s="155"/>
      <c r="DY52" s="155"/>
      <c r="DZ52" s="155"/>
      <c r="EA52" s="155"/>
      <c r="EB52" s="155"/>
      <c r="EC52" s="155"/>
      <c r="ED52" s="155"/>
      <c r="EE52" s="155"/>
      <c r="EF52" s="155"/>
      <c r="EG52" s="155"/>
      <c r="EH52" s="155"/>
      <c r="EI52" s="155"/>
      <c r="EJ52" s="155"/>
      <c r="EK52" s="155"/>
      <c r="EL52" s="155"/>
      <c r="EM52" s="155"/>
      <c r="EN52" s="155"/>
      <c r="EO52" s="155"/>
      <c r="EP52" s="155"/>
      <c r="EQ52" s="155"/>
      <c r="ER52" s="155"/>
      <c r="ES52" s="155"/>
      <c r="ET52" s="155"/>
      <c r="EU52" s="155"/>
      <c r="EV52" s="155"/>
      <c r="EW52" s="155"/>
      <c r="EX52" s="155"/>
      <c r="EY52" s="155"/>
      <c r="EZ52" s="155"/>
      <c r="FA52" s="155"/>
      <c r="FB52" s="155"/>
      <c r="FC52" s="155"/>
      <c r="FD52" s="155"/>
      <c r="FE52" s="155"/>
      <c r="FF52" s="155"/>
      <c r="FG52" s="155"/>
      <c r="FH52" s="155"/>
      <c r="FI52" s="155"/>
      <c r="FJ52" s="155"/>
      <c r="FK52" s="155"/>
      <c r="FL52" s="155"/>
      <c r="FM52" s="155"/>
      <c r="FN52" s="155"/>
      <c r="FO52" s="155"/>
      <c r="FP52" s="155"/>
      <c r="FQ52" s="155"/>
      <c r="FR52" s="155"/>
      <c r="FS52" s="155"/>
      <c r="FT52" s="155"/>
      <c r="FU52" s="155"/>
      <c r="FV52" s="155"/>
      <c r="FW52" s="155"/>
      <c r="FX52" s="155"/>
      <c r="FY52" s="155"/>
      <c r="FZ52" s="155"/>
      <c r="GA52" s="155"/>
      <c r="GB52" s="155"/>
      <c r="GC52" s="155"/>
      <c r="GD52" s="155"/>
      <c r="GE52" s="155"/>
      <c r="GF52" s="155"/>
      <c r="GG52" s="155"/>
      <c r="GH52" s="155"/>
      <c r="GI52" s="155"/>
      <c r="GJ52" s="155"/>
      <c r="GK52" s="155"/>
      <c r="GL52" s="155"/>
      <c r="GM52" s="155"/>
      <c r="GN52" s="155"/>
      <c r="GO52" s="155"/>
      <c r="GP52" s="155"/>
      <c r="GQ52" s="155"/>
      <c r="GR52" s="155"/>
      <c r="GS52" s="155"/>
      <c r="GT52" s="155"/>
      <c r="GU52" s="155"/>
      <c r="GV52" s="155"/>
      <c r="GW52" s="155"/>
      <c r="GX52" s="155"/>
      <c r="GY52" s="155"/>
      <c r="GZ52" s="155"/>
      <c r="HA52" s="155"/>
      <c r="HB52" s="155"/>
      <c r="HC52" s="155"/>
      <c r="HD52" s="155"/>
      <c r="HE52" s="155"/>
      <c r="HF52" s="155"/>
      <c r="HG52" s="155"/>
      <c r="HH52" s="155"/>
      <c r="HI52" s="155"/>
      <c r="HJ52" s="155"/>
      <c r="HK52" s="155"/>
      <c r="HL52" s="155"/>
      <c r="HM52" s="155"/>
      <c r="HN52" s="155"/>
      <c r="HO52" s="155"/>
      <c r="HP52" s="155"/>
      <c r="HQ52" s="155"/>
      <c r="HR52" s="155"/>
      <c r="HS52" s="155"/>
      <c r="HT52" s="155"/>
      <c r="HU52" s="155"/>
      <c r="HV52" s="155"/>
      <c r="HW52" s="155"/>
      <c r="HX52" s="155"/>
      <c r="HY52" s="155"/>
      <c r="HZ52" s="155"/>
      <c r="IA52" s="155"/>
      <c r="IB52" s="155"/>
      <c r="IC52" s="155"/>
      <c r="ID52" s="155"/>
      <c r="IE52" s="155"/>
      <c r="IF52" s="155"/>
      <c r="IG52" s="155"/>
      <c r="IH52" s="155"/>
      <c r="II52" s="155"/>
      <c r="IJ52" s="155"/>
      <c r="IK52" s="155"/>
      <c r="IL52" s="155"/>
      <c r="IM52" s="155"/>
      <c r="IN52" s="155"/>
    </row>
    <row r="53" spans="1:248" ht="18" customHeight="1">
      <c r="A53" s="166" t="s">
        <v>105</v>
      </c>
      <c r="B53" s="101">
        <f t="shared" si="3"/>
        <v>0</v>
      </c>
      <c r="C53" s="101">
        <f t="shared" si="2"/>
        <v>0</v>
      </c>
      <c r="D53" s="167"/>
      <c r="E53" s="167"/>
      <c r="F53" s="168"/>
      <c r="G53" s="168"/>
      <c r="H53" s="168"/>
      <c r="I53" s="168"/>
      <c r="J53" s="170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55"/>
      <c r="DV53" s="155"/>
      <c r="DW53" s="155"/>
      <c r="DX53" s="155"/>
      <c r="DY53" s="155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5"/>
      <c r="EN53" s="155"/>
      <c r="EO53" s="155"/>
      <c r="EP53" s="155"/>
      <c r="EQ53" s="155"/>
      <c r="ER53" s="155"/>
      <c r="ES53" s="155"/>
      <c r="ET53" s="155"/>
      <c r="EU53" s="155"/>
      <c r="EV53" s="155"/>
      <c r="EW53" s="155"/>
      <c r="EX53" s="155"/>
      <c r="EY53" s="155"/>
      <c r="EZ53" s="155"/>
      <c r="FA53" s="155"/>
      <c r="FB53" s="155"/>
      <c r="FC53" s="155"/>
      <c r="FD53" s="155"/>
      <c r="FE53" s="155"/>
      <c r="FF53" s="155"/>
      <c r="FG53" s="155"/>
      <c r="FH53" s="155"/>
      <c r="FI53" s="155"/>
      <c r="FJ53" s="155"/>
      <c r="FK53" s="155"/>
      <c r="FL53" s="155"/>
      <c r="FM53" s="155"/>
      <c r="FN53" s="155"/>
      <c r="FO53" s="155"/>
      <c r="FP53" s="155"/>
      <c r="FQ53" s="155"/>
      <c r="FR53" s="155"/>
      <c r="FS53" s="155"/>
      <c r="FT53" s="155"/>
      <c r="FU53" s="155"/>
      <c r="FV53" s="155"/>
      <c r="FW53" s="155"/>
      <c r="FX53" s="155"/>
      <c r="FY53" s="155"/>
      <c r="FZ53" s="155"/>
      <c r="GA53" s="155"/>
      <c r="GB53" s="155"/>
      <c r="GC53" s="155"/>
      <c r="GD53" s="155"/>
      <c r="GE53" s="155"/>
      <c r="GF53" s="155"/>
      <c r="GG53" s="155"/>
      <c r="GH53" s="155"/>
      <c r="GI53" s="155"/>
      <c r="GJ53" s="155"/>
      <c r="GK53" s="155"/>
      <c r="GL53" s="155"/>
      <c r="GM53" s="155"/>
      <c r="GN53" s="155"/>
      <c r="GO53" s="155"/>
      <c r="GP53" s="155"/>
      <c r="GQ53" s="155"/>
      <c r="GR53" s="155"/>
      <c r="GS53" s="155"/>
      <c r="GT53" s="155"/>
      <c r="GU53" s="155"/>
      <c r="GV53" s="155"/>
      <c r="GW53" s="155"/>
      <c r="GX53" s="155"/>
      <c r="GY53" s="155"/>
      <c r="GZ53" s="155"/>
      <c r="HA53" s="155"/>
      <c r="HB53" s="155"/>
      <c r="HC53" s="155"/>
      <c r="HD53" s="155"/>
      <c r="HE53" s="155"/>
      <c r="HF53" s="155"/>
      <c r="HG53" s="155"/>
      <c r="HH53" s="155"/>
      <c r="HI53" s="155"/>
      <c r="HJ53" s="155"/>
      <c r="HK53" s="155"/>
      <c r="HL53" s="155"/>
      <c r="HM53" s="155"/>
      <c r="HN53" s="155"/>
      <c r="HO53" s="155"/>
      <c r="HP53" s="155"/>
      <c r="HQ53" s="155"/>
      <c r="HR53" s="155"/>
      <c r="HS53" s="155"/>
      <c r="HT53" s="155"/>
      <c r="HU53" s="155"/>
      <c r="HV53" s="155"/>
      <c r="HW53" s="155"/>
      <c r="HX53" s="155"/>
      <c r="HY53" s="155"/>
      <c r="HZ53" s="155"/>
      <c r="IA53" s="155"/>
      <c r="IB53" s="155"/>
      <c r="IC53" s="155"/>
      <c r="ID53" s="155"/>
      <c r="IE53" s="155"/>
      <c r="IF53" s="155"/>
      <c r="IG53" s="155"/>
      <c r="IH53" s="155"/>
      <c r="II53" s="155"/>
      <c r="IJ53" s="155"/>
      <c r="IK53" s="155"/>
      <c r="IL53" s="155"/>
      <c r="IM53" s="155"/>
      <c r="IN53" s="155"/>
    </row>
    <row r="54" spans="1:248" ht="18" customHeight="1">
      <c r="A54" s="166" t="s">
        <v>106</v>
      </c>
      <c r="B54" s="101">
        <f t="shared" si="3"/>
        <v>0</v>
      </c>
      <c r="C54" s="101">
        <f t="shared" si="2"/>
        <v>0</v>
      </c>
      <c r="D54" s="167"/>
      <c r="E54" s="167"/>
      <c r="F54" s="168"/>
      <c r="G54" s="168"/>
      <c r="H54" s="168"/>
      <c r="I54" s="168"/>
      <c r="J54" s="170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  <c r="DT54" s="155"/>
      <c r="DU54" s="155"/>
      <c r="DV54" s="155"/>
      <c r="DW54" s="155"/>
      <c r="DX54" s="155"/>
      <c r="DY54" s="155"/>
      <c r="DZ54" s="155"/>
      <c r="EA54" s="155"/>
      <c r="EB54" s="155"/>
      <c r="EC54" s="155"/>
      <c r="ED54" s="155"/>
      <c r="EE54" s="155"/>
      <c r="EF54" s="155"/>
      <c r="EG54" s="155"/>
      <c r="EH54" s="155"/>
      <c r="EI54" s="155"/>
      <c r="EJ54" s="155"/>
      <c r="EK54" s="155"/>
      <c r="EL54" s="155"/>
      <c r="EM54" s="155"/>
      <c r="EN54" s="155"/>
      <c r="EO54" s="155"/>
      <c r="EP54" s="155"/>
      <c r="EQ54" s="155"/>
      <c r="ER54" s="155"/>
      <c r="ES54" s="155"/>
      <c r="ET54" s="155"/>
      <c r="EU54" s="155"/>
      <c r="EV54" s="155"/>
      <c r="EW54" s="155"/>
      <c r="EX54" s="155"/>
      <c r="EY54" s="155"/>
      <c r="EZ54" s="155"/>
      <c r="FA54" s="155"/>
      <c r="FB54" s="155"/>
      <c r="FC54" s="155"/>
      <c r="FD54" s="155"/>
      <c r="FE54" s="155"/>
      <c r="FF54" s="155"/>
      <c r="FG54" s="155"/>
      <c r="FH54" s="155"/>
      <c r="FI54" s="155"/>
      <c r="FJ54" s="155"/>
      <c r="FK54" s="155"/>
      <c r="FL54" s="155"/>
      <c r="FM54" s="155"/>
      <c r="FN54" s="155"/>
      <c r="FO54" s="155"/>
      <c r="FP54" s="155"/>
      <c r="FQ54" s="155"/>
      <c r="FR54" s="155"/>
      <c r="FS54" s="155"/>
      <c r="FT54" s="155"/>
      <c r="FU54" s="155"/>
      <c r="FV54" s="155"/>
      <c r="FW54" s="155"/>
      <c r="FX54" s="155"/>
      <c r="FY54" s="155"/>
      <c r="FZ54" s="155"/>
      <c r="GA54" s="155"/>
      <c r="GB54" s="155"/>
      <c r="GC54" s="155"/>
      <c r="GD54" s="155"/>
      <c r="GE54" s="155"/>
      <c r="GF54" s="155"/>
      <c r="GG54" s="155"/>
      <c r="GH54" s="155"/>
      <c r="GI54" s="155"/>
      <c r="GJ54" s="155"/>
      <c r="GK54" s="155"/>
      <c r="GL54" s="155"/>
      <c r="GM54" s="155"/>
      <c r="GN54" s="155"/>
      <c r="GO54" s="155"/>
      <c r="GP54" s="155"/>
      <c r="GQ54" s="155"/>
      <c r="GR54" s="155"/>
      <c r="GS54" s="155"/>
      <c r="GT54" s="155"/>
      <c r="GU54" s="155"/>
      <c r="GV54" s="155"/>
      <c r="GW54" s="155"/>
      <c r="GX54" s="155"/>
      <c r="GY54" s="155"/>
      <c r="GZ54" s="155"/>
      <c r="HA54" s="155"/>
      <c r="HB54" s="155"/>
      <c r="HC54" s="155"/>
      <c r="HD54" s="155"/>
      <c r="HE54" s="155"/>
      <c r="HF54" s="155"/>
      <c r="HG54" s="155"/>
      <c r="HH54" s="155"/>
      <c r="HI54" s="155"/>
      <c r="HJ54" s="155"/>
      <c r="HK54" s="155"/>
      <c r="HL54" s="155"/>
      <c r="HM54" s="155"/>
      <c r="HN54" s="155"/>
      <c r="HO54" s="155"/>
      <c r="HP54" s="155"/>
      <c r="HQ54" s="155"/>
      <c r="HR54" s="155"/>
      <c r="HS54" s="155"/>
      <c r="HT54" s="155"/>
      <c r="HU54" s="155"/>
      <c r="HV54" s="155"/>
      <c r="HW54" s="155"/>
      <c r="HX54" s="155"/>
      <c r="HY54" s="155"/>
      <c r="HZ54" s="155"/>
      <c r="IA54" s="155"/>
      <c r="IB54" s="155"/>
      <c r="IC54" s="155"/>
      <c r="ID54" s="155"/>
      <c r="IE54" s="155"/>
      <c r="IF54" s="155"/>
      <c r="IG54" s="155"/>
      <c r="IH54" s="155"/>
      <c r="II54" s="155"/>
      <c r="IJ54" s="155"/>
      <c r="IK54" s="155"/>
      <c r="IL54" s="155"/>
      <c r="IM54" s="155"/>
      <c r="IN54" s="155"/>
    </row>
    <row r="55" spans="1:248" ht="18" customHeight="1">
      <c r="A55" s="166" t="s">
        <v>107</v>
      </c>
      <c r="B55" s="101">
        <f t="shared" si="3"/>
        <v>0</v>
      </c>
      <c r="C55" s="101">
        <f t="shared" si="2"/>
        <v>0</v>
      </c>
      <c r="D55" s="167"/>
      <c r="E55" s="167"/>
      <c r="F55" s="168"/>
      <c r="G55" s="168"/>
      <c r="H55" s="168"/>
      <c r="I55" s="168"/>
      <c r="J55" s="170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  <c r="DT55" s="155"/>
      <c r="DU55" s="155"/>
      <c r="DV55" s="155"/>
      <c r="DW55" s="155"/>
      <c r="DX55" s="155"/>
      <c r="DY55" s="155"/>
      <c r="DZ55" s="155"/>
      <c r="EA55" s="155"/>
      <c r="EB55" s="155"/>
      <c r="EC55" s="155"/>
      <c r="ED55" s="155"/>
      <c r="EE55" s="155"/>
      <c r="EF55" s="155"/>
      <c r="EG55" s="155"/>
      <c r="EH55" s="155"/>
      <c r="EI55" s="155"/>
      <c r="EJ55" s="155"/>
      <c r="EK55" s="155"/>
      <c r="EL55" s="155"/>
      <c r="EM55" s="155"/>
      <c r="EN55" s="155"/>
      <c r="EO55" s="155"/>
      <c r="EP55" s="155"/>
      <c r="EQ55" s="155"/>
      <c r="ER55" s="155"/>
      <c r="ES55" s="155"/>
      <c r="ET55" s="155"/>
      <c r="EU55" s="155"/>
      <c r="EV55" s="155"/>
      <c r="EW55" s="155"/>
      <c r="EX55" s="155"/>
      <c r="EY55" s="155"/>
      <c r="EZ55" s="155"/>
      <c r="FA55" s="155"/>
      <c r="FB55" s="155"/>
      <c r="FC55" s="155"/>
      <c r="FD55" s="155"/>
      <c r="FE55" s="155"/>
      <c r="FF55" s="155"/>
      <c r="FG55" s="155"/>
      <c r="FH55" s="155"/>
      <c r="FI55" s="155"/>
      <c r="FJ55" s="155"/>
      <c r="FK55" s="155"/>
      <c r="FL55" s="155"/>
      <c r="FM55" s="155"/>
      <c r="FN55" s="155"/>
      <c r="FO55" s="155"/>
      <c r="FP55" s="155"/>
      <c r="FQ55" s="155"/>
      <c r="FR55" s="155"/>
      <c r="FS55" s="155"/>
      <c r="FT55" s="155"/>
      <c r="FU55" s="155"/>
      <c r="FV55" s="155"/>
      <c r="FW55" s="155"/>
      <c r="FX55" s="155"/>
      <c r="FY55" s="155"/>
      <c r="FZ55" s="155"/>
      <c r="GA55" s="155"/>
      <c r="GB55" s="155"/>
      <c r="GC55" s="155"/>
      <c r="GD55" s="155"/>
      <c r="GE55" s="155"/>
      <c r="GF55" s="155"/>
      <c r="GG55" s="155"/>
      <c r="GH55" s="155"/>
      <c r="GI55" s="155"/>
      <c r="GJ55" s="155"/>
      <c r="GK55" s="155"/>
      <c r="GL55" s="155"/>
      <c r="GM55" s="155"/>
      <c r="GN55" s="155"/>
      <c r="GO55" s="155"/>
      <c r="GP55" s="155"/>
      <c r="GQ55" s="155"/>
      <c r="GR55" s="155"/>
      <c r="GS55" s="155"/>
      <c r="GT55" s="155"/>
      <c r="GU55" s="155"/>
      <c r="GV55" s="155"/>
      <c r="GW55" s="155"/>
      <c r="GX55" s="155"/>
      <c r="GY55" s="155"/>
      <c r="GZ55" s="155"/>
      <c r="HA55" s="155"/>
      <c r="HB55" s="155"/>
      <c r="HC55" s="155"/>
      <c r="HD55" s="155"/>
      <c r="HE55" s="155"/>
      <c r="HF55" s="155"/>
      <c r="HG55" s="155"/>
      <c r="HH55" s="155"/>
      <c r="HI55" s="155"/>
      <c r="HJ55" s="155"/>
      <c r="HK55" s="155"/>
      <c r="HL55" s="155"/>
      <c r="HM55" s="155"/>
      <c r="HN55" s="155"/>
      <c r="HO55" s="155"/>
      <c r="HP55" s="155"/>
      <c r="HQ55" s="155"/>
      <c r="HR55" s="155"/>
      <c r="HS55" s="155"/>
      <c r="HT55" s="155"/>
      <c r="HU55" s="155"/>
      <c r="HV55" s="155"/>
      <c r="HW55" s="155"/>
      <c r="HX55" s="155"/>
      <c r="HY55" s="155"/>
      <c r="HZ55" s="155"/>
      <c r="IA55" s="155"/>
      <c r="IB55" s="155"/>
      <c r="IC55" s="155"/>
      <c r="ID55" s="155"/>
      <c r="IE55" s="155"/>
      <c r="IF55" s="155"/>
      <c r="IG55" s="155"/>
      <c r="IH55" s="155"/>
      <c r="II55" s="155"/>
      <c r="IJ55" s="155"/>
      <c r="IK55" s="155"/>
      <c r="IL55" s="155"/>
      <c r="IM55" s="155"/>
      <c r="IN55" s="155"/>
    </row>
    <row r="56" spans="1:248" ht="18" customHeight="1">
      <c r="A56" s="145" t="s">
        <v>108</v>
      </c>
      <c r="B56" s="101">
        <f t="shared" si="3"/>
        <v>0</v>
      </c>
      <c r="C56" s="101">
        <f t="shared" si="2"/>
        <v>0</v>
      </c>
      <c r="D56" s="165">
        <f>SUM(D57:D58)</f>
        <v>0</v>
      </c>
      <c r="E56" s="165">
        <f t="shared" ref="E56:J56" si="12">SUM(E57:E58)</f>
        <v>0</v>
      </c>
      <c r="F56" s="165">
        <f t="shared" si="12"/>
        <v>0</v>
      </c>
      <c r="G56" s="165">
        <f t="shared" si="12"/>
        <v>0</v>
      </c>
      <c r="H56" s="165">
        <f t="shared" si="12"/>
        <v>0</v>
      </c>
      <c r="I56" s="165">
        <f t="shared" si="12"/>
        <v>0</v>
      </c>
      <c r="J56" s="165">
        <f t="shared" si="12"/>
        <v>0</v>
      </c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  <c r="DT56" s="155"/>
      <c r="DU56" s="155"/>
      <c r="DV56" s="155"/>
      <c r="DW56" s="155"/>
      <c r="DX56" s="155"/>
      <c r="DY56" s="155"/>
      <c r="DZ56" s="155"/>
      <c r="EA56" s="155"/>
      <c r="EB56" s="155"/>
      <c r="EC56" s="155"/>
      <c r="ED56" s="155"/>
      <c r="EE56" s="155"/>
      <c r="EF56" s="155"/>
      <c r="EG56" s="155"/>
      <c r="EH56" s="155"/>
      <c r="EI56" s="155"/>
      <c r="EJ56" s="155"/>
      <c r="EK56" s="155"/>
      <c r="EL56" s="155"/>
      <c r="EM56" s="155"/>
      <c r="EN56" s="155"/>
      <c r="EO56" s="155"/>
      <c r="EP56" s="155"/>
      <c r="EQ56" s="155"/>
      <c r="ER56" s="155"/>
      <c r="ES56" s="155"/>
      <c r="ET56" s="155"/>
      <c r="EU56" s="155"/>
      <c r="EV56" s="155"/>
      <c r="EW56" s="155"/>
      <c r="EX56" s="155"/>
      <c r="EY56" s="155"/>
      <c r="EZ56" s="155"/>
      <c r="FA56" s="155"/>
      <c r="FB56" s="155"/>
      <c r="FC56" s="155"/>
      <c r="FD56" s="155"/>
      <c r="FE56" s="155"/>
      <c r="FF56" s="155"/>
      <c r="FG56" s="155"/>
      <c r="FH56" s="155"/>
      <c r="FI56" s="155"/>
      <c r="FJ56" s="155"/>
      <c r="FK56" s="155"/>
      <c r="FL56" s="155"/>
      <c r="FM56" s="155"/>
      <c r="FN56" s="155"/>
      <c r="FO56" s="155"/>
      <c r="FP56" s="155"/>
      <c r="FQ56" s="155"/>
      <c r="FR56" s="155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5"/>
      <c r="GD56" s="155"/>
      <c r="GE56" s="155"/>
      <c r="GF56" s="155"/>
      <c r="GG56" s="155"/>
      <c r="GH56" s="155"/>
      <c r="GI56" s="155"/>
      <c r="GJ56" s="155"/>
      <c r="GK56" s="155"/>
      <c r="GL56" s="155"/>
      <c r="GM56" s="155"/>
      <c r="GN56" s="155"/>
      <c r="GO56" s="155"/>
      <c r="GP56" s="155"/>
      <c r="GQ56" s="155"/>
      <c r="GR56" s="155"/>
      <c r="GS56" s="155"/>
      <c r="GT56" s="155"/>
      <c r="GU56" s="155"/>
      <c r="GV56" s="155"/>
      <c r="GW56" s="155"/>
      <c r="GX56" s="155"/>
      <c r="GY56" s="155"/>
      <c r="GZ56" s="155"/>
      <c r="HA56" s="155"/>
      <c r="HB56" s="155"/>
      <c r="HC56" s="155"/>
      <c r="HD56" s="155"/>
      <c r="HE56" s="155"/>
      <c r="HF56" s="155"/>
      <c r="HG56" s="155"/>
      <c r="HH56" s="155"/>
      <c r="HI56" s="155"/>
      <c r="HJ56" s="155"/>
      <c r="HK56" s="155"/>
      <c r="HL56" s="155"/>
      <c r="HM56" s="155"/>
      <c r="HN56" s="155"/>
      <c r="HO56" s="155"/>
      <c r="HP56" s="155"/>
      <c r="HQ56" s="155"/>
      <c r="HR56" s="155"/>
      <c r="HS56" s="155"/>
      <c r="HT56" s="155"/>
      <c r="HU56" s="155"/>
      <c r="HV56" s="155"/>
      <c r="HW56" s="155"/>
      <c r="HX56" s="155"/>
      <c r="HY56" s="155"/>
      <c r="HZ56" s="155"/>
      <c r="IA56" s="155"/>
      <c r="IB56" s="155"/>
      <c r="IC56" s="155"/>
      <c r="ID56" s="155"/>
      <c r="IE56" s="155"/>
      <c r="IF56" s="155"/>
      <c r="IG56" s="155"/>
      <c r="IH56" s="155"/>
      <c r="II56" s="155"/>
      <c r="IJ56" s="155"/>
      <c r="IK56" s="155"/>
      <c r="IL56" s="155"/>
      <c r="IM56" s="155"/>
      <c r="IN56" s="155"/>
    </row>
    <row r="57" spans="1:248" ht="18" customHeight="1">
      <c r="A57" s="166" t="s">
        <v>109</v>
      </c>
      <c r="B57" s="101">
        <f t="shared" si="3"/>
        <v>0</v>
      </c>
      <c r="C57" s="101">
        <f t="shared" si="2"/>
        <v>0</v>
      </c>
      <c r="D57" s="167"/>
      <c r="E57" s="167"/>
      <c r="F57" s="168"/>
      <c r="G57" s="168"/>
      <c r="H57" s="168"/>
      <c r="I57" s="168"/>
      <c r="J57" s="170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  <c r="DT57" s="155"/>
      <c r="DU57" s="155"/>
      <c r="DV57" s="155"/>
      <c r="DW57" s="155"/>
      <c r="DX57" s="155"/>
      <c r="DY57" s="155"/>
      <c r="DZ57" s="155"/>
      <c r="EA57" s="155"/>
      <c r="EB57" s="155"/>
      <c r="EC57" s="155"/>
      <c r="ED57" s="155"/>
      <c r="EE57" s="155"/>
      <c r="EF57" s="155"/>
      <c r="EG57" s="155"/>
      <c r="EH57" s="155"/>
      <c r="EI57" s="155"/>
      <c r="EJ57" s="155"/>
      <c r="EK57" s="155"/>
      <c r="EL57" s="155"/>
      <c r="EM57" s="155"/>
      <c r="EN57" s="155"/>
      <c r="EO57" s="155"/>
      <c r="EP57" s="155"/>
      <c r="EQ57" s="155"/>
      <c r="ER57" s="155"/>
      <c r="ES57" s="155"/>
      <c r="ET57" s="155"/>
      <c r="EU57" s="155"/>
      <c r="EV57" s="155"/>
      <c r="EW57" s="155"/>
      <c r="EX57" s="155"/>
      <c r="EY57" s="155"/>
      <c r="EZ57" s="155"/>
      <c r="FA57" s="155"/>
      <c r="FB57" s="155"/>
      <c r="FC57" s="155"/>
      <c r="FD57" s="155"/>
      <c r="FE57" s="155"/>
      <c r="FF57" s="155"/>
      <c r="FG57" s="155"/>
      <c r="FH57" s="155"/>
      <c r="FI57" s="155"/>
      <c r="FJ57" s="155"/>
      <c r="FK57" s="155"/>
      <c r="FL57" s="155"/>
      <c r="FM57" s="155"/>
      <c r="FN57" s="155"/>
      <c r="FO57" s="155"/>
      <c r="FP57" s="155"/>
      <c r="FQ57" s="155"/>
      <c r="FR57" s="155"/>
      <c r="FS57" s="155"/>
      <c r="FT57" s="155"/>
      <c r="FU57" s="155"/>
      <c r="FV57" s="155"/>
      <c r="FW57" s="155"/>
      <c r="FX57" s="155"/>
      <c r="FY57" s="155"/>
      <c r="FZ57" s="155"/>
      <c r="GA57" s="155"/>
      <c r="GB57" s="155"/>
      <c r="GC57" s="155"/>
      <c r="GD57" s="155"/>
      <c r="GE57" s="155"/>
      <c r="GF57" s="155"/>
      <c r="GG57" s="155"/>
      <c r="GH57" s="155"/>
      <c r="GI57" s="155"/>
      <c r="GJ57" s="155"/>
      <c r="GK57" s="155"/>
      <c r="GL57" s="155"/>
      <c r="GM57" s="155"/>
      <c r="GN57" s="155"/>
      <c r="GO57" s="155"/>
      <c r="GP57" s="155"/>
      <c r="GQ57" s="155"/>
      <c r="GR57" s="155"/>
      <c r="GS57" s="155"/>
      <c r="GT57" s="155"/>
      <c r="GU57" s="155"/>
      <c r="GV57" s="155"/>
      <c r="GW57" s="155"/>
      <c r="GX57" s="155"/>
      <c r="GY57" s="155"/>
      <c r="GZ57" s="155"/>
      <c r="HA57" s="155"/>
      <c r="HB57" s="155"/>
      <c r="HC57" s="155"/>
      <c r="HD57" s="155"/>
      <c r="HE57" s="155"/>
      <c r="HF57" s="155"/>
      <c r="HG57" s="155"/>
      <c r="HH57" s="155"/>
      <c r="HI57" s="155"/>
      <c r="HJ57" s="155"/>
      <c r="HK57" s="155"/>
      <c r="HL57" s="155"/>
      <c r="HM57" s="155"/>
      <c r="HN57" s="155"/>
      <c r="HO57" s="155"/>
      <c r="HP57" s="155"/>
      <c r="HQ57" s="155"/>
      <c r="HR57" s="155"/>
      <c r="HS57" s="155"/>
      <c r="HT57" s="155"/>
      <c r="HU57" s="155"/>
      <c r="HV57" s="155"/>
      <c r="HW57" s="155"/>
      <c r="HX57" s="155"/>
      <c r="HY57" s="155"/>
      <c r="HZ57" s="155"/>
      <c r="IA57" s="155"/>
      <c r="IB57" s="155"/>
      <c r="IC57" s="155"/>
      <c r="ID57" s="155"/>
      <c r="IE57" s="155"/>
      <c r="IF57" s="155"/>
      <c r="IG57" s="155"/>
      <c r="IH57" s="155"/>
      <c r="II57" s="155"/>
      <c r="IJ57" s="155"/>
      <c r="IK57" s="155"/>
      <c r="IL57" s="155"/>
      <c r="IM57" s="155"/>
      <c r="IN57" s="155"/>
    </row>
    <row r="58" spans="1:248" ht="18" customHeight="1">
      <c r="A58" s="166" t="s">
        <v>110</v>
      </c>
      <c r="B58" s="101">
        <f t="shared" si="3"/>
        <v>0</v>
      </c>
      <c r="C58" s="101">
        <f t="shared" si="2"/>
        <v>0</v>
      </c>
      <c r="D58" s="167"/>
      <c r="E58" s="167"/>
      <c r="F58" s="168"/>
      <c r="G58" s="168"/>
      <c r="H58" s="168"/>
      <c r="I58" s="168"/>
      <c r="J58" s="170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5"/>
      <c r="FG58" s="155"/>
      <c r="FH58" s="155"/>
      <c r="FI58" s="155"/>
      <c r="FJ58" s="155"/>
      <c r="FK58" s="155"/>
      <c r="FL58" s="155"/>
      <c r="FM58" s="155"/>
      <c r="FN58" s="155"/>
      <c r="FO58" s="155"/>
      <c r="FP58" s="155"/>
      <c r="FQ58" s="155"/>
      <c r="FR58" s="155"/>
      <c r="FS58" s="155"/>
      <c r="FT58" s="155"/>
      <c r="FU58" s="155"/>
      <c r="FV58" s="155"/>
      <c r="FW58" s="155"/>
      <c r="FX58" s="155"/>
      <c r="FY58" s="155"/>
      <c r="FZ58" s="155"/>
      <c r="GA58" s="155"/>
      <c r="GB58" s="155"/>
      <c r="GC58" s="155"/>
      <c r="GD58" s="155"/>
      <c r="GE58" s="155"/>
      <c r="GF58" s="155"/>
      <c r="GG58" s="155"/>
      <c r="GH58" s="155"/>
      <c r="GI58" s="155"/>
      <c r="GJ58" s="155"/>
      <c r="GK58" s="155"/>
      <c r="GL58" s="155"/>
      <c r="GM58" s="155"/>
      <c r="GN58" s="155"/>
      <c r="GO58" s="155"/>
      <c r="GP58" s="155"/>
      <c r="GQ58" s="155"/>
      <c r="GR58" s="155"/>
      <c r="GS58" s="155"/>
      <c r="GT58" s="155"/>
      <c r="GU58" s="155"/>
      <c r="GV58" s="155"/>
      <c r="GW58" s="155"/>
      <c r="GX58" s="155"/>
      <c r="GY58" s="155"/>
      <c r="GZ58" s="155"/>
      <c r="HA58" s="155"/>
      <c r="HB58" s="155"/>
      <c r="HC58" s="155"/>
      <c r="HD58" s="155"/>
      <c r="HE58" s="155"/>
      <c r="HF58" s="155"/>
      <c r="HG58" s="155"/>
      <c r="HH58" s="155"/>
      <c r="HI58" s="155"/>
      <c r="HJ58" s="155"/>
      <c r="HK58" s="155"/>
      <c r="HL58" s="155"/>
      <c r="HM58" s="155"/>
      <c r="HN58" s="155"/>
      <c r="HO58" s="155"/>
      <c r="HP58" s="155"/>
      <c r="HQ58" s="155"/>
      <c r="HR58" s="155"/>
      <c r="HS58" s="155"/>
      <c r="HT58" s="155"/>
      <c r="HU58" s="155"/>
      <c r="HV58" s="155"/>
      <c r="HW58" s="155"/>
      <c r="HX58" s="155"/>
      <c r="HY58" s="155"/>
      <c r="HZ58" s="155"/>
      <c r="IA58" s="155"/>
      <c r="IB58" s="155"/>
      <c r="IC58" s="155"/>
      <c r="ID58" s="155"/>
      <c r="IE58" s="155"/>
      <c r="IF58" s="155"/>
      <c r="IG58" s="155"/>
      <c r="IH58" s="155"/>
      <c r="II58" s="155"/>
      <c r="IJ58" s="155"/>
      <c r="IK58" s="155"/>
      <c r="IL58" s="155"/>
      <c r="IM58" s="155"/>
      <c r="IN58" s="155"/>
    </row>
    <row r="59" spans="1:248" ht="18" customHeight="1">
      <c r="A59" s="145" t="s">
        <v>111</v>
      </c>
      <c r="B59" s="101">
        <f t="shared" si="3"/>
        <v>0</v>
      </c>
      <c r="C59" s="101">
        <f t="shared" si="2"/>
        <v>0</v>
      </c>
      <c r="D59" s="165">
        <f>SUM(D60:D62)</f>
        <v>0</v>
      </c>
      <c r="E59" s="165">
        <f t="shared" ref="E59:J59" si="13">SUM(E60:E62)</f>
        <v>0</v>
      </c>
      <c r="F59" s="165">
        <f t="shared" si="13"/>
        <v>0</v>
      </c>
      <c r="G59" s="165">
        <f t="shared" si="13"/>
        <v>0</v>
      </c>
      <c r="H59" s="165">
        <f t="shared" si="13"/>
        <v>0</v>
      </c>
      <c r="I59" s="165">
        <f t="shared" si="13"/>
        <v>0</v>
      </c>
      <c r="J59" s="165">
        <f t="shared" si="13"/>
        <v>0</v>
      </c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  <c r="GE59" s="155"/>
      <c r="GF59" s="155"/>
      <c r="GG59" s="155"/>
      <c r="GH59" s="155"/>
      <c r="GI59" s="155"/>
      <c r="GJ59" s="155"/>
      <c r="GK59" s="155"/>
      <c r="GL59" s="155"/>
      <c r="GM59" s="155"/>
      <c r="GN59" s="155"/>
      <c r="GO59" s="155"/>
      <c r="GP59" s="155"/>
      <c r="GQ59" s="155"/>
      <c r="GR59" s="155"/>
      <c r="GS59" s="155"/>
      <c r="GT59" s="155"/>
      <c r="GU59" s="155"/>
      <c r="GV59" s="155"/>
      <c r="GW59" s="155"/>
      <c r="GX59" s="155"/>
      <c r="GY59" s="155"/>
      <c r="GZ59" s="155"/>
      <c r="HA59" s="155"/>
      <c r="HB59" s="155"/>
      <c r="HC59" s="155"/>
      <c r="HD59" s="155"/>
      <c r="HE59" s="155"/>
      <c r="HF59" s="155"/>
      <c r="HG59" s="155"/>
      <c r="HH59" s="155"/>
      <c r="HI59" s="155"/>
      <c r="HJ59" s="155"/>
      <c r="HK59" s="155"/>
      <c r="HL59" s="155"/>
      <c r="HM59" s="155"/>
      <c r="HN59" s="155"/>
      <c r="HO59" s="155"/>
      <c r="HP59" s="155"/>
      <c r="HQ59" s="155"/>
      <c r="HR59" s="155"/>
      <c r="HS59" s="155"/>
      <c r="HT59" s="155"/>
      <c r="HU59" s="155"/>
      <c r="HV59" s="155"/>
      <c r="HW59" s="155"/>
      <c r="HX59" s="155"/>
      <c r="HY59" s="155"/>
      <c r="HZ59" s="155"/>
      <c r="IA59" s="155"/>
      <c r="IB59" s="155"/>
      <c r="IC59" s="155"/>
      <c r="ID59" s="155"/>
      <c r="IE59" s="155"/>
      <c r="IF59" s="155"/>
      <c r="IG59" s="155"/>
      <c r="IH59" s="155"/>
      <c r="II59" s="155"/>
      <c r="IJ59" s="155"/>
      <c r="IK59" s="155"/>
      <c r="IL59" s="155"/>
      <c r="IM59" s="155"/>
      <c r="IN59" s="155"/>
    </row>
    <row r="60" spans="1:248" ht="18" customHeight="1">
      <c r="A60" s="166" t="s">
        <v>111</v>
      </c>
      <c r="B60" s="101">
        <f t="shared" si="3"/>
        <v>0</v>
      </c>
      <c r="C60" s="101">
        <f t="shared" si="2"/>
        <v>0</v>
      </c>
      <c r="D60" s="167"/>
      <c r="E60" s="167"/>
      <c r="F60" s="168"/>
      <c r="G60" s="168"/>
      <c r="H60" s="168"/>
      <c r="I60" s="168"/>
      <c r="J60" s="170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  <c r="DT60" s="155"/>
      <c r="DU60" s="155"/>
      <c r="DV60" s="155"/>
      <c r="DW60" s="155"/>
      <c r="DX60" s="155"/>
      <c r="DY60" s="155"/>
      <c r="DZ60" s="155"/>
      <c r="EA60" s="155"/>
      <c r="EB60" s="155"/>
      <c r="EC60" s="155"/>
      <c r="ED60" s="155"/>
      <c r="EE60" s="155"/>
      <c r="EF60" s="155"/>
      <c r="EG60" s="155"/>
      <c r="EH60" s="155"/>
      <c r="EI60" s="155"/>
      <c r="EJ60" s="155"/>
      <c r="EK60" s="155"/>
      <c r="EL60" s="155"/>
      <c r="EM60" s="155"/>
      <c r="EN60" s="155"/>
      <c r="EO60" s="155"/>
      <c r="EP60" s="155"/>
      <c r="EQ60" s="155"/>
      <c r="ER60" s="155"/>
      <c r="ES60" s="155"/>
      <c r="ET60" s="155"/>
      <c r="EU60" s="155"/>
      <c r="EV60" s="155"/>
      <c r="EW60" s="155"/>
      <c r="EX60" s="155"/>
      <c r="EY60" s="155"/>
      <c r="EZ60" s="155"/>
      <c r="FA60" s="155"/>
      <c r="FB60" s="155"/>
      <c r="FC60" s="155"/>
      <c r="FD60" s="155"/>
      <c r="FE60" s="155"/>
      <c r="FF60" s="155"/>
      <c r="FG60" s="155"/>
      <c r="FH60" s="155"/>
      <c r="FI60" s="155"/>
      <c r="FJ60" s="155"/>
      <c r="FK60" s="155"/>
      <c r="FL60" s="155"/>
      <c r="FM60" s="155"/>
      <c r="FN60" s="155"/>
      <c r="FO60" s="155"/>
      <c r="FP60" s="155"/>
      <c r="FQ60" s="155"/>
      <c r="FR60" s="155"/>
      <c r="FS60" s="155"/>
      <c r="FT60" s="155"/>
      <c r="FU60" s="155"/>
      <c r="FV60" s="155"/>
      <c r="FW60" s="155"/>
      <c r="FX60" s="155"/>
      <c r="FY60" s="155"/>
      <c r="FZ60" s="155"/>
      <c r="GA60" s="155"/>
      <c r="GB60" s="155"/>
      <c r="GC60" s="155"/>
      <c r="GD60" s="155"/>
      <c r="GE60" s="155"/>
      <c r="GF60" s="155"/>
      <c r="GG60" s="155"/>
      <c r="GH60" s="155"/>
      <c r="GI60" s="155"/>
      <c r="GJ60" s="155"/>
      <c r="GK60" s="155"/>
      <c r="GL60" s="155"/>
      <c r="GM60" s="155"/>
      <c r="GN60" s="155"/>
      <c r="GO60" s="155"/>
      <c r="GP60" s="155"/>
      <c r="GQ60" s="155"/>
      <c r="GR60" s="155"/>
      <c r="GS60" s="155"/>
      <c r="GT60" s="155"/>
      <c r="GU60" s="155"/>
      <c r="GV60" s="155"/>
      <c r="GW60" s="155"/>
      <c r="GX60" s="155"/>
      <c r="GY60" s="155"/>
      <c r="GZ60" s="155"/>
      <c r="HA60" s="155"/>
      <c r="HB60" s="155"/>
      <c r="HC60" s="155"/>
      <c r="HD60" s="155"/>
      <c r="HE60" s="155"/>
      <c r="HF60" s="155"/>
      <c r="HG60" s="155"/>
      <c r="HH60" s="155"/>
      <c r="HI60" s="155"/>
      <c r="HJ60" s="155"/>
      <c r="HK60" s="155"/>
      <c r="HL60" s="155"/>
      <c r="HM60" s="155"/>
      <c r="HN60" s="155"/>
      <c r="HO60" s="155"/>
      <c r="HP60" s="155"/>
      <c r="HQ60" s="155"/>
      <c r="HR60" s="155"/>
      <c r="HS60" s="155"/>
      <c r="HT60" s="155"/>
      <c r="HU60" s="155"/>
      <c r="HV60" s="155"/>
      <c r="HW60" s="155"/>
      <c r="HX60" s="155"/>
      <c r="HY60" s="155"/>
      <c r="HZ60" s="155"/>
      <c r="IA60" s="155"/>
      <c r="IB60" s="155"/>
      <c r="IC60" s="155"/>
      <c r="ID60" s="155"/>
      <c r="IE60" s="155"/>
      <c r="IF60" s="155"/>
      <c r="IG60" s="155"/>
      <c r="IH60" s="155"/>
      <c r="II60" s="155"/>
      <c r="IJ60" s="155"/>
      <c r="IK60" s="155"/>
      <c r="IL60" s="155"/>
      <c r="IM60" s="155"/>
      <c r="IN60" s="155"/>
    </row>
    <row r="61" spans="1:248" ht="18" customHeight="1">
      <c r="A61" s="166" t="s">
        <v>112</v>
      </c>
      <c r="B61" s="101">
        <f t="shared" si="3"/>
        <v>0</v>
      </c>
      <c r="C61" s="101">
        <f t="shared" si="2"/>
        <v>0</v>
      </c>
      <c r="D61" s="167"/>
      <c r="E61" s="167"/>
      <c r="F61" s="168"/>
      <c r="G61" s="168"/>
      <c r="H61" s="168"/>
      <c r="I61" s="168"/>
      <c r="J61" s="170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  <c r="DT61" s="155"/>
      <c r="DU61" s="155"/>
      <c r="DV61" s="155"/>
      <c r="DW61" s="155"/>
      <c r="DX61" s="155"/>
      <c r="DY61" s="155"/>
      <c r="DZ61" s="155"/>
      <c r="EA61" s="155"/>
      <c r="EB61" s="155"/>
      <c r="EC61" s="155"/>
      <c r="ED61" s="155"/>
      <c r="EE61" s="155"/>
      <c r="EF61" s="155"/>
      <c r="EG61" s="155"/>
      <c r="EH61" s="155"/>
      <c r="EI61" s="155"/>
      <c r="EJ61" s="155"/>
      <c r="EK61" s="155"/>
      <c r="EL61" s="155"/>
      <c r="EM61" s="155"/>
      <c r="EN61" s="155"/>
      <c r="EO61" s="155"/>
      <c r="EP61" s="155"/>
      <c r="EQ61" s="155"/>
      <c r="ER61" s="155"/>
      <c r="ES61" s="155"/>
      <c r="ET61" s="155"/>
      <c r="EU61" s="155"/>
      <c r="EV61" s="155"/>
      <c r="EW61" s="155"/>
      <c r="EX61" s="155"/>
      <c r="EY61" s="155"/>
      <c r="EZ61" s="155"/>
      <c r="FA61" s="155"/>
      <c r="FB61" s="155"/>
      <c r="FC61" s="155"/>
      <c r="FD61" s="155"/>
      <c r="FE61" s="155"/>
      <c r="FF61" s="155"/>
      <c r="FG61" s="155"/>
      <c r="FH61" s="155"/>
      <c r="FI61" s="155"/>
      <c r="FJ61" s="155"/>
      <c r="FK61" s="155"/>
      <c r="FL61" s="155"/>
      <c r="FM61" s="155"/>
      <c r="FN61" s="155"/>
      <c r="FO61" s="155"/>
      <c r="FP61" s="155"/>
      <c r="FQ61" s="155"/>
      <c r="FR61" s="155"/>
      <c r="FS61" s="155"/>
      <c r="FT61" s="155"/>
      <c r="FU61" s="155"/>
      <c r="FV61" s="155"/>
      <c r="FW61" s="155"/>
      <c r="FX61" s="155"/>
      <c r="FY61" s="155"/>
      <c r="FZ61" s="155"/>
      <c r="GA61" s="155"/>
      <c r="GB61" s="155"/>
      <c r="GC61" s="155"/>
      <c r="GD61" s="155"/>
      <c r="GE61" s="155"/>
      <c r="GF61" s="155"/>
      <c r="GG61" s="155"/>
      <c r="GH61" s="155"/>
      <c r="GI61" s="155"/>
      <c r="GJ61" s="155"/>
      <c r="GK61" s="155"/>
      <c r="GL61" s="155"/>
      <c r="GM61" s="155"/>
      <c r="GN61" s="155"/>
      <c r="GO61" s="155"/>
      <c r="GP61" s="155"/>
      <c r="GQ61" s="155"/>
      <c r="GR61" s="155"/>
      <c r="GS61" s="155"/>
      <c r="GT61" s="155"/>
      <c r="GU61" s="155"/>
      <c r="GV61" s="155"/>
      <c r="GW61" s="155"/>
      <c r="GX61" s="155"/>
      <c r="GY61" s="155"/>
      <c r="GZ61" s="155"/>
      <c r="HA61" s="155"/>
      <c r="HB61" s="155"/>
      <c r="HC61" s="155"/>
      <c r="HD61" s="155"/>
      <c r="HE61" s="155"/>
      <c r="HF61" s="155"/>
      <c r="HG61" s="155"/>
      <c r="HH61" s="155"/>
      <c r="HI61" s="155"/>
      <c r="HJ61" s="155"/>
      <c r="HK61" s="155"/>
      <c r="HL61" s="155"/>
      <c r="HM61" s="155"/>
      <c r="HN61" s="155"/>
      <c r="HO61" s="155"/>
      <c r="HP61" s="155"/>
      <c r="HQ61" s="155"/>
      <c r="HR61" s="155"/>
      <c r="HS61" s="155"/>
      <c r="HT61" s="155"/>
      <c r="HU61" s="155"/>
      <c r="HV61" s="155"/>
      <c r="HW61" s="155"/>
      <c r="HX61" s="155"/>
      <c r="HY61" s="155"/>
      <c r="HZ61" s="155"/>
      <c r="IA61" s="155"/>
      <c r="IB61" s="155"/>
      <c r="IC61" s="155"/>
      <c r="ID61" s="155"/>
      <c r="IE61" s="155"/>
      <c r="IF61" s="155"/>
      <c r="IG61" s="155"/>
      <c r="IH61" s="155"/>
      <c r="II61" s="155"/>
      <c r="IJ61" s="155"/>
      <c r="IK61" s="155"/>
      <c r="IL61" s="155"/>
      <c r="IM61" s="155"/>
      <c r="IN61" s="155"/>
    </row>
    <row r="62" spans="1:248" ht="18" customHeight="1">
      <c r="A62" s="166" t="s">
        <v>113</v>
      </c>
      <c r="B62" s="101">
        <f t="shared" si="3"/>
        <v>0</v>
      </c>
      <c r="C62" s="101">
        <f t="shared" si="2"/>
        <v>0</v>
      </c>
      <c r="D62" s="167"/>
      <c r="E62" s="167"/>
      <c r="F62" s="168"/>
      <c r="G62" s="168"/>
      <c r="H62" s="168"/>
      <c r="I62" s="168"/>
      <c r="J62" s="170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  <c r="DT62" s="155"/>
      <c r="DU62" s="155"/>
      <c r="DV62" s="155"/>
      <c r="DW62" s="155"/>
      <c r="DX62" s="155"/>
      <c r="DY62" s="155"/>
      <c r="DZ62" s="155"/>
      <c r="EA62" s="155"/>
      <c r="EB62" s="155"/>
      <c r="EC62" s="155"/>
      <c r="ED62" s="155"/>
      <c r="EE62" s="155"/>
      <c r="EF62" s="155"/>
      <c r="EG62" s="155"/>
      <c r="EH62" s="155"/>
      <c r="EI62" s="155"/>
      <c r="EJ62" s="155"/>
      <c r="EK62" s="155"/>
      <c r="EL62" s="155"/>
      <c r="EM62" s="155"/>
      <c r="EN62" s="155"/>
      <c r="EO62" s="155"/>
      <c r="EP62" s="155"/>
      <c r="EQ62" s="155"/>
      <c r="ER62" s="155"/>
      <c r="ES62" s="155"/>
      <c r="ET62" s="155"/>
      <c r="EU62" s="155"/>
      <c r="EV62" s="155"/>
      <c r="EW62" s="155"/>
      <c r="EX62" s="155"/>
      <c r="EY62" s="155"/>
      <c r="EZ62" s="155"/>
      <c r="FA62" s="155"/>
      <c r="FB62" s="155"/>
      <c r="FC62" s="155"/>
      <c r="FD62" s="155"/>
      <c r="FE62" s="155"/>
      <c r="FF62" s="155"/>
      <c r="FG62" s="155"/>
      <c r="FH62" s="155"/>
      <c r="FI62" s="155"/>
      <c r="FJ62" s="155"/>
      <c r="FK62" s="155"/>
      <c r="FL62" s="155"/>
      <c r="FM62" s="155"/>
      <c r="FN62" s="155"/>
      <c r="FO62" s="155"/>
      <c r="FP62" s="155"/>
      <c r="FQ62" s="155"/>
      <c r="FR62" s="155"/>
      <c r="FS62" s="155"/>
      <c r="FT62" s="155"/>
      <c r="FU62" s="155"/>
      <c r="FV62" s="155"/>
      <c r="FW62" s="155"/>
      <c r="FX62" s="155"/>
      <c r="FY62" s="155"/>
      <c r="FZ62" s="155"/>
      <c r="GA62" s="155"/>
      <c r="GB62" s="155"/>
      <c r="GC62" s="155"/>
      <c r="GD62" s="155"/>
      <c r="GE62" s="155"/>
      <c r="GF62" s="155"/>
      <c r="GG62" s="155"/>
      <c r="GH62" s="155"/>
      <c r="GI62" s="155"/>
      <c r="GJ62" s="155"/>
      <c r="GK62" s="155"/>
      <c r="GL62" s="155"/>
      <c r="GM62" s="155"/>
      <c r="GN62" s="155"/>
      <c r="GO62" s="155"/>
      <c r="GP62" s="155"/>
      <c r="GQ62" s="155"/>
      <c r="GR62" s="155"/>
      <c r="GS62" s="155"/>
      <c r="GT62" s="155"/>
      <c r="GU62" s="155"/>
      <c r="GV62" s="155"/>
      <c r="GW62" s="155"/>
      <c r="GX62" s="155"/>
      <c r="GY62" s="155"/>
      <c r="GZ62" s="155"/>
      <c r="HA62" s="155"/>
      <c r="HB62" s="155"/>
      <c r="HC62" s="155"/>
      <c r="HD62" s="155"/>
      <c r="HE62" s="155"/>
      <c r="HF62" s="155"/>
      <c r="HG62" s="155"/>
      <c r="HH62" s="155"/>
      <c r="HI62" s="155"/>
      <c r="HJ62" s="155"/>
      <c r="HK62" s="155"/>
      <c r="HL62" s="155"/>
      <c r="HM62" s="155"/>
      <c r="HN62" s="155"/>
      <c r="HO62" s="155"/>
      <c r="HP62" s="155"/>
      <c r="HQ62" s="155"/>
      <c r="HR62" s="155"/>
      <c r="HS62" s="155"/>
      <c r="HT62" s="155"/>
      <c r="HU62" s="155"/>
      <c r="HV62" s="155"/>
      <c r="HW62" s="155"/>
      <c r="HX62" s="155"/>
      <c r="HY62" s="155"/>
      <c r="HZ62" s="155"/>
      <c r="IA62" s="155"/>
      <c r="IB62" s="155"/>
      <c r="IC62" s="155"/>
      <c r="ID62" s="155"/>
      <c r="IE62" s="155"/>
      <c r="IF62" s="155"/>
      <c r="IG62" s="155"/>
      <c r="IH62" s="155"/>
      <c r="II62" s="155"/>
      <c r="IJ62" s="155"/>
      <c r="IK62" s="155"/>
      <c r="IL62" s="155"/>
      <c r="IM62" s="155"/>
      <c r="IN62" s="155"/>
    </row>
    <row r="63" spans="1:248" ht="18" customHeight="1">
      <c r="A63" s="145" t="s">
        <v>114</v>
      </c>
      <c r="B63" s="101">
        <f t="shared" si="3"/>
        <v>0</v>
      </c>
      <c r="C63" s="101">
        <f t="shared" si="2"/>
        <v>0</v>
      </c>
      <c r="D63" s="165">
        <f>SUM(D64:D67)</f>
        <v>0</v>
      </c>
      <c r="E63" s="165">
        <f t="shared" ref="E63:J63" si="14">SUM(E64:E67)</f>
        <v>0</v>
      </c>
      <c r="F63" s="165">
        <f t="shared" si="14"/>
        <v>0</v>
      </c>
      <c r="G63" s="165">
        <f t="shared" si="14"/>
        <v>0</v>
      </c>
      <c r="H63" s="165">
        <f t="shared" si="14"/>
        <v>0</v>
      </c>
      <c r="I63" s="165">
        <f t="shared" si="14"/>
        <v>0</v>
      </c>
      <c r="J63" s="165">
        <f t="shared" si="14"/>
        <v>0</v>
      </c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  <c r="DT63" s="155"/>
      <c r="DU63" s="155"/>
      <c r="DV63" s="155"/>
      <c r="DW63" s="155"/>
      <c r="DX63" s="155"/>
      <c r="DY63" s="155"/>
      <c r="DZ63" s="155"/>
      <c r="EA63" s="155"/>
      <c r="EB63" s="155"/>
      <c r="EC63" s="155"/>
      <c r="ED63" s="155"/>
      <c r="EE63" s="155"/>
      <c r="EF63" s="155"/>
      <c r="EG63" s="155"/>
      <c r="EH63" s="155"/>
      <c r="EI63" s="155"/>
      <c r="EJ63" s="155"/>
      <c r="EK63" s="155"/>
      <c r="EL63" s="155"/>
      <c r="EM63" s="155"/>
      <c r="EN63" s="155"/>
      <c r="EO63" s="155"/>
      <c r="EP63" s="155"/>
      <c r="EQ63" s="155"/>
      <c r="ER63" s="155"/>
      <c r="ES63" s="155"/>
      <c r="ET63" s="155"/>
      <c r="EU63" s="155"/>
      <c r="EV63" s="155"/>
      <c r="EW63" s="155"/>
      <c r="EX63" s="155"/>
      <c r="EY63" s="155"/>
      <c r="EZ63" s="155"/>
      <c r="FA63" s="155"/>
      <c r="FB63" s="155"/>
      <c r="FC63" s="155"/>
      <c r="FD63" s="155"/>
      <c r="FE63" s="155"/>
      <c r="FF63" s="155"/>
      <c r="FG63" s="155"/>
      <c r="FH63" s="155"/>
      <c r="FI63" s="155"/>
      <c r="FJ63" s="155"/>
      <c r="FK63" s="155"/>
      <c r="FL63" s="155"/>
      <c r="FM63" s="155"/>
      <c r="FN63" s="155"/>
      <c r="FO63" s="155"/>
      <c r="FP63" s="155"/>
      <c r="FQ63" s="155"/>
      <c r="FR63" s="155"/>
      <c r="FS63" s="155"/>
      <c r="FT63" s="155"/>
      <c r="FU63" s="155"/>
      <c r="FV63" s="155"/>
      <c r="FW63" s="155"/>
      <c r="FX63" s="155"/>
      <c r="FY63" s="155"/>
      <c r="FZ63" s="155"/>
      <c r="GA63" s="155"/>
      <c r="GB63" s="155"/>
      <c r="GC63" s="155"/>
      <c r="GD63" s="155"/>
      <c r="GE63" s="155"/>
      <c r="GF63" s="155"/>
      <c r="GG63" s="155"/>
      <c r="GH63" s="155"/>
      <c r="GI63" s="155"/>
      <c r="GJ63" s="155"/>
      <c r="GK63" s="155"/>
      <c r="GL63" s="155"/>
      <c r="GM63" s="155"/>
      <c r="GN63" s="155"/>
      <c r="GO63" s="155"/>
      <c r="GP63" s="155"/>
      <c r="GQ63" s="155"/>
      <c r="GR63" s="155"/>
      <c r="GS63" s="155"/>
      <c r="GT63" s="155"/>
      <c r="GU63" s="155"/>
      <c r="GV63" s="155"/>
      <c r="GW63" s="155"/>
      <c r="GX63" s="155"/>
      <c r="GY63" s="155"/>
      <c r="GZ63" s="155"/>
      <c r="HA63" s="155"/>
      <c r="HB63" s="155"/>
      <c r="HC63" s="155"/>
      <c r="HD63" s="155"/>
      <c r="HE63" s="155"/>
      <c r="HF63" s="155"/>
      <c r="HG63" s="155"/>
      <c r="HH63" s="155"/>
      <c r="HI63" s="155"/>
      <c r="HJ63" s="155"/>
      <c r="HK63" s="155"/>
      <c r="HL63" s="155"/>
      <c r="HM63" s="155"/>
      <c r="HN63" s="155"/>
      <c r="HO63" s="155"/>
      <c r="HP63" s="155"/>
      <c r="HQ63" s="155"/>
      <c r="HR63" s="155"/>
      <c r="HS63" s="155"/>
      <c r="HT63" s="155"/>
      <c r="HU63" s="155"/>
      <c r="HV63" s="155"/>
      <c r="HW63" s="155"/>
      <c r="HX63" s="155"/>
      <c r="HY63" s="155"/>
      <c r="HZ63" s="155"/>
      <c r="IA63" s="155"/>
      <c r="IB63" s="155"/>
      <c r="IC63" s="155"/>
      <c r="ID63" s="155"/>
      <c r="IE63" s="155"/>
      <c r="IF63" s="155"/>
      <c r="IG63" s="155"/>
      <c r="IH63" s="155"/>
      <c r="II63" s="155"/>
      <c r="IJ63" s="155"/>
      <c r="IK63" s="155"/>
      <c r="IL63" s="155"/>
      <c r="IM63" s="155"/>
      <c r="IN63" s="155"/>
    </row>
    <row r="64" spans="1:248" ht="18" customHeight="1">
      <c r="A64" s="166" t="s">
        <v>115</v>
      </c>
      <c r="B64" s="101">
        <f t="shared" si="3"/>
        <v>0</v>
      </c>
      <c r="C64" s="101">
        <f t="shared" si="2"/>
        <v>0</v>
      </c>
      <c r="D64" s="167"/>
      <c r="E64" s="167"/>
      <c r="F64" s="168"/>
      <c r="G64" s="168"/>
      <c r="H64" s="168"/>
      <c r="I64" s="168"/>
      <c r="J64" s="170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  <c r="DT64" s="155"/>
      <c r="DU64" s="155"/>
      <c r="DV64" s="155"/>
      <c r="DW64" s="155"/>
      <c r="DX64" s="155"/>
      <c r="DY64" s="155"/>
      <c r="DZ64" s="155"/>
      <c r="EA64" s="155"/>
      <c r="EB64" s="155"/>
      <c r="EC64" s="155"/>
      <c r="ED64" s="155"/>
      <c r="EE64" s="155"/>
      <c r="EF64" s="155"/>
      <c r="EG64" s="155"/>
      <c r="EH64" s="155"/>
      <c r="EI64" s="155"/>
      <c r="EJ64" s="155"/>
      <c r="EK64" s="155"/>
      <c r="EL64" s="155"/>
      <c r="EM64" s="155"/>
      <c r="EN64" s="155"/>
      <c r="EO64" s="155"/>
      <c r="EP64" s="155"/>
      <c r="EQ64" s="155"/>
      <c r="ER64" s="155"/>
      <c r="ES64" s="155"/>
      <c r="ET64" s="155"/>
      <c r="EU64" s="155"/>
      <c r="EV64" s="155"/>
      <c r="EW64" s="155"/>
      <c r="EX64" s="155"/>
      <c r="EY64" s="155"/>
      <c r="EZ64" s="155"/>
      <c r="FA64" s="155"/>
      <c r="FB64" s="155"/>
      <c r="FC64" s="155"/>
      <c r="FD64" s="155"/>
      <c r="FE64" s="155"/>
      <c r="FF64" s="155"/>
      <c r="FG64" s="155"/>
      <c r="FH64" s="155"/>
      <c r="FI64" s="155"/>
      <c r="FJ64" s="155"/>
      <c r="FK64" s="155"/>
      <c r="FL64" s="155"/>
      <c r="FM64" s="155"/>
      <c r="FN64" s="155"/>
      <c r="FO64" s="155"/>
      <c r="FP64" s="155"/>
      <c r="FQ64" s="155"/>
      <c r="FR64" s="155"/>
      <c r="FS64" s="155"/>
      <c r="FT64" s="155"/>
      <c r="FU64" s="155"/>
      <c r="FV64" s="155"/>
      <c r="FW64" s="155"/>
      <c r="FX64" s="155"/>
      <c r="FY64" s="155"/>
      <c r="FZ64" s="155"/>
      <c r="GA64" s="155"/>
      <c r="GB64" s="155"/>
      <c r="GC64" s="155"/>
      <c r="GD64" s="155"/>
      <c r="GE64" s="155"/>
      <c r="GF64" s="155"/>
      <c r="GG64" s="155"/>
      <c r="GH64" s="155"/>
      <c r="GI64" s="155"/>
      <c r="GJ64" s="155"/>
      <c r="GK64" s="155"/>
      <c r="GL64" s="155"/>
      <c r="GM64" s="155"/>
      <c r="GN64" s="155"/>
      <c r="GO64" s="155"/>
      <c r="GP64" s="155"/>
      <c r="GQ64" s="155"/>
      <c r="GR64" s="155"/>
      <c r="GS64" s="155"/>
      <c r="GT64" s="155"/>
      <c r="GU64" s="155"/>
      <c r="GV64" s="155"/>
      <c r="GW64" s="155"/>
      <c r="GX64" s="155"/>
      <c r="GY64" s="155"/>
      <c r="GZ64" s="155"/>
      <c r="HA64" s="155"/>
      <c r="HB64" s="155"/>
      <c r="HC64" s="155"/>
      <c r="HD64" s="155"/>
      <c r="HE64" s="155"/>
      <c r="HF64" s="155"/>
      <c r="HG64" s="155"/>
      <c r="HH64" s="155"/>
      <c r="HI64" s="155"/>
      <c r="HJ64" s="155"/>
      <c r="HK64" s="155"/>
      <c r="HL64" s="155"/>
      <c r="HM64" s="155"/>
      <c r="HN64" s="155"/>
      <c r="HO64" s="155"/>
      <c r="HP64" s="155"/>
      <c r="HQ64" s="155"/>
      <c r="HR64" s="155"/>
      <c r="HS64" s="155"/>
      <c r="HT64" s="155"/>
      <c r="HU64" s="155"/>
      <c r="HV64" s="155"/>
      <c r="HW64" s="155"/>
      <c r="HX64" s="155"/>
      <c r="HY64" s="155"/>
      <c r="HZ64" s="155"/>
      <c r="IA64" s="155"/>
      <c r="IB64" s="155"/>
      <c r="IC64" s="155"/>
      <c r="ID64" s="155"/>
      <c r="IE64" s="155"/>
      <c r="IF64" s="155"/>
      <c r="IG64" s="155"/>
      <c r="IH64" s="155"/>
      <c r="II64" s="155"/>
      <c r="IJ64" s="155"/>
      <c r="IK64" s="155"/>
      <c r="IL64" s="155"/>
      <c r="IM64" s="155"/>
      <c r="IN64" s="155"/>
    </row>
    <row r="65" spans="1:248" ht="18" customHeight="1">
      <c r="A65" s="166" t="s">
        <v>116</v>
      </c>
      <c r="B65" s="101">
        <f t="shared" si="3"/>
        <v>0</v>
      </c>
      <c r="C65" s="101">
        <f t="shared" si="2"/>
        <v>0</v>
      </c>
      <c r="D65" s="167"/>
      <c r="E65" s="167"/>
      <c r="F65" s="168"/>
      <c r="G65" s="168"/>
      <c r="H65" s="168"/>
      <c r="I65" s="168"/>
      <c r="J65" s="170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  <c r="DT65" s="155"/>
      <c r="DU65" s="155"/>
      <c r="DV65" s="155"/>
      <c r="DW65" s="155"/>
      <c r="DX65" s="155"/>
      <c r="DY65" s="155"/>
      <c r="DZ65" s="155"/>
      <c r="EA65" s="155"/>
      <c r="EB65" s="155"/>
      <c r="EC65" s="155"/>
      <c r="ED65" s="155"/>
      <c r="EE65" s="155"/>
      <c r="EF65" s="155"/>
      <c r="EG65" s="155"/>
      <c r="EH65" s="155"/>
      <c r="EI65" s="155"/>
      <c r="EJ65" s="155"/>
      <c r="EK65" s="155"/>
      <c r="EL65" s="155"/>
      <c r="EM65" s="155"/>
      <c r="EN65" s="155"/>
      <c r="EO65" s="155"/>
      <c r="EP65" s="155"/>
      <c r="EQ65" s="155"/>
      <c r="ER65" s="155"/>
      <c r="ES65" s="155"/>
      <c r="ET65" s="155"/>
      <c r="EU65" s="155"/>
      <c r="EV65" s="155"/>
      <c r="EW65" s="155"/>
      <c r="EX65" s="155"/>
      <c r="EY65" s="155"/>
      <c r="EZ65" s="155"/>
      <c r="FA65" s="155"/>
      <c r="FB65" s="155"/>
      <c r="FC65" s="155"/>
      <c r="FD65" s="155"/>
      <c r="FE65" s="155"/>
      <c r="FF65" s="155"/>
      <c r="FG65" s="155"/>
      <c r="FH65" s="155"/>
      <c r="FI65" s="155"/>
      <c r="FJ65" s="155"/>
      <c r="FK65" s="155"/>
      <c r="FL65" s="155"/>
      <c r="FM65" s="155"/>
      <c r="FN65" s="155"/>
      <c r="FO65" s="155"/>
      <c r="FP65" s="155"/>
      <c r="FQ65" s="155"/>
      <c r="FR65" s="155"/>
      <c r="FS65" s="155"/>
      <c r="FT65" s="155"/>
      <c r="FU65" s="155"/>
      <c r="FV65" s="155"/>
      <c r="FW65" s="155"/>
      <c r="FX65" s="155"/>
      <c r="FY65" s="155"/>
      <c r="FZ65" s="155"/>
      <c r="GA65" s="155"/>
      <c r="GB65" s="155"/>
      <c r="GC65" s="155"/>
      <c r="GD65" s="155"/>
      <c r="GE65" s="155"/>
      <c r="GF65" s="155"/>
      <c r="GG65" s="155"/>
      <c r="GH65" s="155"/>
      <c r="GI65" s="155"/>
      <c r="GJ65" s="155"/>
      <c r="GK65" s="155"/>
      <c r="GL65" s="155"/>
      <c r="GM65" s="155"/>
      <c r="GN65" s="155"/>
      <c r="GO65" s="155"/>
      <c r="GP65" s="155"/>
      <c r="GQ65" s="155"/>
      <c r="GR65" s="155"/>
      <c r="GS65" s="155"/>
      <c r="GT65" s="155"/>
      <c r="GU65" s="155"/>
      <c r="GV65" s="155"/>
      <c r="GW65" s="155"/>
      <c r="GX65" s="155"/>
      <c r="GY65" s="155"/>
      <c r="GZ65" s="155"/>
      <c r="HA65" s="155"/>
      <c r="HB65" s="155"/>
      <c r="HC65" s="155"/>
      <c r="HD65" s="155"/>
      <c r="HE65" s="155"/>
      <c r="HF65" s="155"/>
      <c r="HG65" s="155"/>
      <c r="HH65" s="155"/>
      <c r="HI65" s="155"/>
      <c r="HJ65" s="155"/>
      <c r="HK65" s="155"/>
      <c r="HL65" s="155"/>
      <c r="HM65" s="155"/>
      <c r="HN65" s="155"/>
      <c r="HO65" s="155"/>
      <c r="HP65" s="155"/>
      <c r="HQ65" s="155"/>
      <c r="HR65" s="155"/>
      <c r="HS65" s="155"/>
      <c r="HT65" s="155"/>
      <c r="HU65" s="155"/>
      <c r="HV65" s="155"/>
      <c r="HW65" s="155"/>
      <c r="HX65" s="155"/>
      <c r="HY65" s="155"/>
      <c r="HZ65" s="155"/>
      <c r="IA65" s="155"/>
      <c r="IB65" s="155"/>
      <c r="IC65" s="155"/>
      <c r="ID65" s="155"/>
      <c r="IE65" s="155"/>
      <c r="IF65" s="155"/>
      <c r="IG65" s="155"/>
      <c r="IH65" s="155"/>
      <c r="II65" s="155"/>
      <c r="IJ65" s="155"/>
      <c r="IK65" s="155"/>
      <c r="IL65" s="155"/>
      <c r="IM65" s="155"/>
      <c r="IN65" s="155"/>
    </row>
    <row r="66" spans="1:248" ht="18" customHeight="1">
      <c r="A66" s="166" t="s">
        <v>117</v>
      </c>
      <c r="B66" s="101">
        <f t="shared" si="3"/>
        <v>0</v>
      </c>
      <c r="C66" s="101">
        <f t="shared" si="2"/>
        <v>0</v>
      </c>
      <c r="D66" s="167"/>
      <c r="E66" s="167"/>
      <c r="F66" s="168"/>
      <c r="G66" s="168"/>
      <c r="H66" s="168"/>
      <c r="I66" s="168"/>
      <c r="J66" s="170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  <c r="DT66" s="155"/>
      <c r="DU66" s="155"/>
      <c r="DV66" s="155"/>
      <c r="DW66" s="155"/>
      <c r="DX66" s="155"/>
      <c r="DY66" s="155"/>
      <c r="DZ66" s="155"/>
      <c r="EA66" s="155"/>
      <c r="EB66" s="155"/>
      <c r="EC66" s="155"/>
      <c r="ED66" s="155"/>
      <c r="EE66" s="155"/>
      <c r="EF66" s="155"/>
      <c r="EG66" s="155"/>
      <c r="EH66" s="155"/>
      <c r="EI66" s="155"/>
      <c r="EJ66" s="155"/>
      <c r="EK66" s="155"/>
      <c r="EL66" s="155"/>
      <c r="EM66" s="155"/>
      <c r="EN66" s="155"/>
      <c r="EO66" s="155"/>
      <c r="EP66" s="155"/>
      <c r="EQ66" s="155"/>
      <c r="ER66" s="155"/>
      <c r="ES66" s="155"/>
      <c r="ET66" s="155"/>
      <c r="EU66" s="155"/>
      <c r="EV66" s="155"/>
      <c r="EW66" s="155"/>
      <c r="EX66" s="155"/>
      <c r="EY66" s="155"/>
      <c r="EZ66" s="155"/>
      <c r="FA66" s="155"/>
      <c r="FB66" s="155"/>
      <c r="FC66" s="155"/>
      <c r="FD66" s="155"/>
      <c r="FE66" s="155"/>
      <c r="FF66" s="155"/>
      <c r="FG66" s="155"/>
      <c r="FH66" s="155"/>
      <c r="FI66" s="155"/>
      <c r="FJ66" s="155"/>
      <c r="FK66" s="155"/>
      <c r="FL66" s="155"/>
      <c r="FM66" s="155"/>
      <c r="FN66" s="155"/>
      <c r="FO66" s="155"/>
      <c r="FP66" s="155"/>
      <c r="FQ66" s="155"/>
      <c r="FR66" s="155"/>
      <c r="FS66" s="155"/>
      <c r="FT66" s="155"/>
      <c r="FU66" s="155"/>
      <c r="FV66" s="155"/>
      <c r="FW66" s="155"/>
      <c r="FX66" s="155"/>
      <c r="FY66" s="155"/>
      <c r="FZ66" s="155"/>
      <c r="GA66" s="155"/>
      <c r="GB66" s="155"/>
      <c r="GC66" s="155"/>
      <c r="GD66" s="155"/>
      <c r="GE66" s="155"/>
      <c r="GF66" s="155"/>
      <c r="GG66" s="155"/>
      <c r="GH66" s="155"/>
      <c r="GI66" s="155"/>
      <c r="GJ66" s="155"/>
      <c r="GK66" s="155"/>
      <c r="GL66" s="155"/>
      <c r="GM66" s="155"/>
      <c r="GN66" s="155"/>
      <c r="GO66" s="155"/>
      <c r="GP66" s="155"/>
      <c r="GQ66" s="155"/>
      <c r="GR66" s="155"/>
      <c r="GS66" s="155"/>
      <c r="GT66" s="155"/>
      <c r="GU66" s="155"/>
      <c r="GV66" s="155"/>
      <c r="GW66" s="155"/>
      <c r="GX66" s="155"/>
      <c r="GY66" s="155"/>
      <c r="GZ66" s="155"/>
      <c r="HA66" s="155"/>
      <c r="HB66" s="155"/>
      <c r="HC66" s="155"/>
      <c r="HD66" s="155"/>
      <c r="HE66" s="155"/>
      <c r="HF66" s="155"/>
      <c r="HG66" s="155"/>
      <c r="HH66" s="155"/>
      <c r="HI66" s="155"/>
      <c r="HJ66" s="155"/>
      <c r="HK66" s="155"/>
      <c r="HL66" s="155"/>
      <c r="HM66" s="155"/>
      <c r="HN66" s="155"/>
      <c r="HO66" s="155"/>
      <c r="HP66" s="155"/>
      <c r="HQ66" s="155"/>
      <c r="HR66" s="155"/>
      <c r="HS66" s="155"/>
      <c r="HT66" s="155"/>
      <c r="HU66" s="155"/>
      <c r="HV66" s="155"/>
      <c r="HW66" s="155"/>
      <c r="HX66" s="155"/>
      <c r="HY66" s="155"/>
      <c r="HZ66" s="155"/>
      <c r="IA66" s="155"/>
      <c r="IB66" s="155"/>
      <c r="IC66" s="155"/>
      <c r="ID66" s="155"/>
      <c r="IE66" s="155"/>
      <c r="IF66" s="155"/>
      <c r="IG66" s="155"/>
      <c r="IH66" s="155"/>
      <c r="II66" s="155"/>
      <c r="IJ66" s="155"/>
      <c r="IK66" s="155"/>
      <c r="IL66" s="155"/>
      <c r="IM66" s="155"/>
      <c r="IN66" s="155"/>
    </row>
    <row r="67" spans="1:248" ht="18" customHeight="1">
      <c r="A67" s="166" t="s">
        <v>118</v>
      </c>
      <c r="B67" s="101">
        <f t="shared" si="3"/>
        <v>0</v>
      </c>
      <c r="C67" s="101">
        <f t="shared" si="2"/>
        <v>0</v>
      </c>
      <c r="D67" s="167"/>
      <c r="E67" s="167"/>
      <c r="F67" s="168"/>
      <c r="G67" s="168"/>
      <c r="H67" s="168"/>
      <c r="I67" s="168"/>
      <c r="J67" s="170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  <c r="DT67" s="155"/>
      <c r="DU67" s="155"/>
      <c r="DV67" s="155"/>
      <c r="DW67" s="155"/>
      <c r="DX67" s="155"/>
      <c r="DY67" s="155"/>
      <c r="DZ67" s="155"/>
      <c r="EA67" s="155"/>
      <c r="EB67" s="155"/>
      <c r="EC67" s="155"/>
      <c r="ED67" s="155"/>
      <c r="EE67" s="155"/>
      <c r="EF67" s="155"/>
      <c r="EG67" s="155"/>
      <c r="EH67" s="155"/>
      <c r="EI67" s="155"/>
      <c r="EJ67" s="155"/>
      <c r="EK67" s="155"/>
      <c r="EL67" s="155"/>
      <c r="EM67" s="155"/>
      <c r="EN67" s="155"/>
      <c r="EO67" s="155"/>
      <c r="EP67" s="155"/>
      <c r="EQ67" s="155"/>
      <c r="ER67" s="155"/>
      <c r="ES67" s="155"/>
      <c r="ET67" s="155"/>
      <c r="EU67" s="155"/>
      <c r="EV67" s="155"/>
      <c r="EW67" s="155"/>
      <c r="EX67" s="155"/>
      <c r="EY67" s="155"/>
      <c r="EZ67" s="155"/>
      <c r="FA67" s="155"/>
      <c r="FB67" s="155"/>
      <c r="FC67" s="155"/>
      <c r="FD67" s="155"/>
      <c r="FE67" s="155"/>
      <c r="FF67" s="155"/>
      <c r="FG67" s="155"/>
      <c r="FH67" s="155"/>
      <c r="FI67" s="155"/>
      <c r="FJ67" s="155"/>
      <c r="FK67" s="155"/>
      <c r="FL67" s="155"/>
      <c r="FM67" s="155"/>
      <c r="FN67" s="155"/>
      <c r="FO67" s="155"/>
      <c r="FP67" s="155"/>
      <c r="FQ67" s="155"/>
      <c r="FR67" s="155"/>
      <c r="FS67" s="155"/>
      <c r="FT67" s="155"/>
      <c r="FU67" s="155"/>
      <c r="FV67" s="155"/>
      <c r="FW67" s="155"/>
      <c r="FX67" s="155"/>
      <c r="FY67" s="155"/>
      <c r="FZ67" s="155"/>
      <c r="GA67" s="155"/>
      <c r="GB67" s="155"/>
      <c r="GC67" s="155"/>
      <c r="GD67" s="155"/>
      <c r="GE67" s="155"/>
      <c r="GF67" s="155"/>
      <c r="GG67" s="155"/>
      <c r="GH67" s="155"/>
      <c r="GI67" s="155"/>
      <c r="GJ67" s="155"/>
      <c r="GK67" s="155"/>
      <c r="GL67" s="155"/>
      <c r="GM67" s="155"/>
      <c r="GN67" s="155"/>
      <c r="GO67" s="155"/>
      <c r="GP67" s="155"/>
      <c r="GQ67" s="155"/>
      <c r="GR67" s="155"/>
      <c r="GS67" s="155"/>
      <c r="GT67" s="155"/>
      <c r="GU67" s="155"/>
      <c r="GV67" s="155"/>
      <c r="GW67" s="155"/>
      <c r="GX67" s="155"/>
      <c r="GY67" s="155"/>
      <c r="GZ67" s="155"/>
      <c r="HA67" s="155"/>
      <c r="HB67" s="155"/>
      <c r="HC67" s="155"/>
      <c r="HD67" s="155"/>
      <c r="HE67" s="155"/>
      <c r="HF67" s="155"/>
      <c r="HG67" s="155"/>
      <c r="HH67" s="155"/>
      <c r="HI67" s="155"/>
      <c r="HJ67" s="155"/>
      <c r="HK67" s="155"/>
      <c r="HL67" s="155"/>
      <c r="HM67" s="155"/>
      <c r="HN67" s="155"/>
      <c r="HO67" s="155"/>
      <c r="HP67" s="155"/>
      <c r="HQ67" s="155"/>
      <c r="HR67" s="155"/>
      <c r="HS67" s="155"/>
      <c r="HT67" s="155"/>
      <c r="HU67" s="155"/>
      <c r="HV67" s="155"/>
      <c r="HW67" s="155"/>
      <c r="HX67" s="155"/>
      <c r="HY67" s="155"/>
      <c r="HZ67" s="155"/>
      <c r="IA67" s="155"/>
      <c r="IB67" s="155"/>
      <c r="IC67" s="155"/>
      <c r="ID67" s="155"/>
      <c r="IE67" s="155"/>
      <c r="IF67" s="155"/>
      <c r="IG67" s="155"/>
      <c r="IH67" s="155"/>
      <c r="II67" s="155"/>
      <c r="IJ67" s="155"/>
      <c r="IK67" s="155"/>
      <c r="IL67" s="155"/>
      <c r="IM67" s="155"/>
      <c r="IN67" s="155"/>
    </row>
    <row r="68" spans="1:248" ht="18" customHeight="1">
      <c r="A68" s="145" t="s">
        <v>60</v>
      </c>
      <c r="B68" s="101">
        <f t="shared" si="3"/>
        <v>0</v>
      </c>
      <c r="C68" s="101">
        <f t="shared" si="2"/>
        <v>0</v>
      </c>
      <c r="D68" s="165">
        <f>SUM(D69:D70)</f>
        <v>0</v>
      </c>
      <c r="E68" s="165">
        <f t="shared" ref="E68:J68" si="15">SUM(E69:E70)</f>
        <v>0</v>
      </c>
      <c r="F68" s="165">
        <f t="shared" si="15"/>
        <v>0</v>
      </c>
      <c r="G68" s="165">
        <f t="shared" si="15"/>
        <v>0</v>
      </c>
      <c r="H68" s="165">
        <f t="shared" si="15"/>
        <v>0</v>
      </c>
      <c r="I68" s="165">
        <f t="shared" si="15"/>
        <v>0</v>
      </c>
      <c r="J68" s="165">
        <f t="shared" si="15"/>
        <v>0</v>
      </c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  <c r="DT68" s="155"/>
      <c r="DU68" s="155"/>
      <c r="DV68" s="155"/>
      <c r="DW68" s="155"/>
      <c r="DX68" s="155"/>
      <c r="DY68" s="155"/>
      <c r="DZ68" s="155"/>
      <c r="EA68" s="155"/>
      <c r="EB68" s="155"/>
      <c r="EC68" s="155"/>
      <c r="ED68" s="155"/>
      <c r="EE68" s="155"/>
      <c r="EF68" s="155"/>
      <c r="EG68" s="155"/>
      <c r="EH68" s="155"/>
      <c r="EI68" s="155"/>
      <c r="EJ68" s="155"/>
      <c r="EK68" s="155"/>
      <c r="EL68" s="155"/>
      <c r="EM68" s="155"/>
      <c r="EN68" s="155"/>
      <c r="EO68" s="155"/>
      <c r="EP68" s="155"/>
      <c r="EQ68" s="155"/>
      <c r="ER68" s="155"/>
      <c r="ES68" s="155"/>
      <c r="ET68" s="155"/>
      <c r="EU68" s="155"/>
      <c r="EV68" s="155"/>
      <c r="EW68" s="155"/>
      <c r="EX68" s="155"/>
      <c r="EY68" s="155"/>
      <c r="EZ68" s="155"/>
      <c r="FA68" s="155"/>
      <c r="FB68" s="155"/>
      <c r="FC68" s="155"/>
      <c r="FD68" s="155"/>
      <c r="FE68" s="155"/>
      <c r="FF68" s="155"/>
      <c r="FG68" s="155"/>
      <c r="FH68" s="155"/>
      <c r="FI68" s="155"/>
      <c r="FJ68" s="155"/>
      <c r="FK68" s="155"/>
      <c r="FL68" s="155"/>
      <c r="FM68" s="155"/>
      <c r="FN68" s="155"/>
      <c r="FO68" s="155"/>
      <c r="FP68" s="155"/>
      <c r="FQ68" s="155"/>
      <c r="FR68" s="155"/>
      <c r="FS68" s="155"/>
      <c r="FT68" s="155"/>
      <c r="FU68" s="155"/>
      <c r="FV68" s="155"/>
      <c r="FW68" s="155"/>
      <c r="FX68" s="155"/>
      <c r="FY68" s="155"/>
      <c r="FZ68" s="155"/>
      <c r="GA68" s="155"/>
      <c r="GB68" s="155"/>
      <c r="GC68" s="155"/>
      <c r="GD68" s="155"/>
      <c r="GE68" s="155"/>
      <c r="GF68" s="155"/>
      <c r="GG68" s="155"/>
      <c r="GH68" s="155"/>
      <c r="GI68" s="155"/>
      <c r="GJ68" s="155"/>
      <c r="GK68" s="155"/>
      <c r="GL68" s="155"/>
      <c r="GM68" s="155"/>
      <c r="GN68" s="155"/>
      <c r="GO68" s="155"/>
      <c r="GP68" s="155"/>
      <c r="GQ68" s="155"/>
      <c r="GR68" s="155"/>
      <c r="GS68" s="155"/>
      <c r="GT68" s="155"/>
      <c r="GU68" s="155"/>
      <c r="GV68" s="155"/>
      <c r="GW68" s="155"/>
      <c r="GX68" s="155"/>
      <c r="GY68" s="155"/>
      <c r="GZ68" s="155"/>
      <c r="HA68" s="155"/>
      <c r="HB68" s="155"/>
      <c r="HC68" s="155"/>
      <c r="HD68" s="155"/>
      <c r="HE68" s="155"/>
      <c r="HF68" s="155"/>
      <c r="HG68" s="155"/>
      <c r="HH68" s="155"/>
      <c r="HI68" s="155"/>
      <c r="HJ68" s="155"/>
      <c r="HK68" s="155"/>
      <c r="HL68" s="155"/>
      <c r="HM68" s="155"/>
      <c r="HN68" s="155"/>
      <c r="HO68" s="155"/>
      <c r="HP68" s="155"/>
      <c r="HQ68" s="155"/>
      <c r="HR68" s="155"/>
      <c r="HS68" s="155"/>
      <c r="HT68" s="155"/>
      <c r="HU68" s="155"/>
      <c r="HV68" s="155"/>
      <c r="HW68" s="155"/>
      <c r="HX68" s="155"/>
      <c r="HY68" s="155"/>
      <c r="HZ68" s="155"/>
      <c r="IA68" s="155"/>
      <c r="IB68" s="155"/>
      <c r="IC68" s="155"/>
      <c r="ID68" s="155"/>
      <c r="IE68" s="155"/>
      <c r="IF68" s="155"/>
      <c r="IG68" s="155"/>
      <c r="IH68" s="155"/>
      <c r="II68" s="155"/>
      <c r="IJ68" s="155"/>
      <c r="IK68" s="155"/>
      <c r="IL68" s="155"/>
      <c r="IM68" s="155"/>
      <c r="IN68" s="155"/>
    </row>
    <row r="69" spans="1:248" ht="18" customHeight="1">
      <c r="A69" s="166" t="s">
        <v>119</v>
      </c>
      <c r="B69" s="101">
        <f t="shared" si="3"/>
        <v>0</v>
      </c>
      <c r="C69" s="101">
        <f t="shared" si="2"/>
        <v>0</v>
      </c>
      <c r="D69" s="167"/>
      <c r="E69" s="167"/>
      <c r="F69" s="168"/>
      <c r="G69" s="168"/>
      <c r="H69" s="168"/>
      <c r="I69" s="168"/>
      <c r="J69" s="170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  <c r="DT69" s="155"/>
      <c r="DU69" s="155"/>
      <c r="DV69" s="155"/>
      <c r="DW69" s="155"/>
      <c r="DX69" s="155"/>
      <c r="DY69" s="155"/>
      <c r="DZ69" s="155"/>
      <c r="EA69" s="155"/>
      <c r="EB69" s="155"/>
      <c r="EC69" s="155"/>
      <c r="ED69" s="155"/>
      <c r="EE69" s="155"/>
      <c r="EF69" s="155"/>
      <c r="EG69" s="155"/>
      <c r="EH69" s="155"/>
      <c r="EI69" s="155"/>
      <c r="EJ69" s="155"/>
      <c r="EK69" s="155"/>
      <c r="EL69" s="155"/>
      <c r="EM69" s="155"/>
      <c r="EN69" s="155"/>
      <c r="EO69" s="155"/>
      <c r="EP69" s="155"/>
      <c r="EQ69" s="155"/>
      <c r="ER69" s="155"/>
      <c r="ES69" s="155"/>
      <c r="ET69" s="155"/>
      <c r="EU69" s="155"/>
      <c r="EV69" s="155"/>
      <c r="EW69" s="155"/>
      <c r="EX69" s="155"/>
      <c r="EY69" s="155"/>
      <c r="EZ69" s="155"/>
      <c r="FA69" s="155"/>
      <c r="FB69" s="155"/>
      <c r="FC69" s="155"/>
      <c r="FD69" s="155"/>
      <c r="FE69" s="155"/>
      <c r="FF69" s="155"/>
      <c r="FG69" s="155"/>
      <c r="FH69" s="155"/>
      <c r="FI69" s="155"/>
      <c r="FJ69" s="155"/>
      <c r="FK69" s="155"/>
      <c r="FL69" s="155"/>
      <c r="FM69" s="155"/>
      <c r="FN69" s="155"/>
      <c r="FO69" s="155"/>
      <c r="FP69" s="155"/>
      <c r="FQ69" s="155"/>
      <c r="FR69" s="155"/>
      <c r="FS69" s="155"/>
      <c r="FT69" s="155"/>
      <c r="FU69" s="155"/>
      <c r="FV69" s="155"/>
      <c r="FW69" s="155"/>
      <c r="FX69" s="155"/>
      <c r="FY69" s="155"/>
      <c r="FZ69" s="155"/>
      <c r="GA69" s="155"/>
      <c r="GB69" s="155"/>
      <c r="GC69" s="155"/>
      <c r="GD69" s="155"/>
      <c r="GE69" s="155"/>
      <c r="GF69" s="155"/>
      <c r="GG69" s="155"/>
      <c r="GH69" s="155"/>
      <c r="GI69" s="155"/>
      <c r="GJ69" s="155"/>
      <c r="GK69" s="155"/>
      <c r="GL69" s="155"/>
      <c r="GM69" s="155"/>
      <c r="GN69" s="155"/>
      <c r="GO69" s="155"/>
      <c r="GP69" s="155"/>
      <c r="GQ69" s="155"/>
      <c r="GR69" s="155"/>
      <c r="GS69" s="155"/>
      <c r="GT69" s="155"/>
      <c r="GU69" s="155"/>
      <c r="GV69" s="155"/>
      <c r="GW69" s="155"/>
      <c r="GX69" s="155"/>
      <c r="GY69" s="155"/>
      <c r="GZ69" s="155"/>
      <c r="HA69" s="155"/>
      <c r="HB69" s="155"/>
      <c r="HC69" s="155"/>
      <c r="HD69" s="155"/>
      <c r="HE69" s="155"/>
      <c r="HF69" s="155"/>
      <c r="HG69" s="155"/>
      <c r="HH69" s="155"/>
      <c r="HI69" s="155"/>
      <c r="HJ69" s="155"/>
      <c r="HK69" s="155"/>
      <c r="HL69" s="155"/>
      <c r="HM69" s="155"/>
      <c r="HN69" s="155"/>
      <c r="HO69" s="155"/>
      <c r="HP69" s="155"/>
      <c r="HQ69" s="155"/>
      <c r="HR69" s="155"/>
      <c r="HS69" s="155"/>
      <c r="HT69" s="155"/>
      <c r="HU69" s="155"/>
      <c r="HV69" s="155"/>
      <c r="HW69" s="155"/>
      <c r="HX69" s="155"/>
      <c r="HY69" s="155"/>
      <c r="HZ69" s="155"/>
      <c r="IA69" s="155"/>
      <c r="IB69" s="155"/>
      <c r="IC69" s="155"/>
      <c r="ID69" s="155"/>
      <c r="IE69" s="155"/>
      <c r="IF69" s="155"/>
      <c r="IG69" s="155"/>
      <c r="IH69" s="155"/>
      <c r="II69" s="155"/>
      <c r="IJ69" s="155"/>
      <c r="IK69" s="155"/>
      <c r="IL69" s="155"/>
      <c r="IM69" s="155"/>
      <c r="IN69" s="155"/>
    </row>
    <row r="70" spans="1:248" ht="18" customHeight="1">
      <c r="A70" s="166" t="s">
        <v>120</v>
      </c>
      <c r="B70" s="101">
        <f t="shared" si="3"/>
        <v>0</v>
      </c>
      <c r="C70" s="101">
        <f t="shared" si="2"/>
        <v>0</v>
      </c>
      <c r="D70" s="167"/>
      <c r="E70" s="167"/>
      <c r="F70" s="168"/>
      <c r="G70" s="168"/>
      <c r="H70" s="168"/>
      <c r="I70" s="168"/>
      <c r="J70" s="170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  <c r="DT70" s="155"/>
      <c r="DU70" s="155"/>
      <c r="DV70" s="155"/>
      <c r="DW70" s="155"/>
      <c r="DX70" s="155"/>
      <c r="DY70" s="155"/>
      <c r="DZ70" s="155"/>
      <c r="EA70" s="155"/>
      <c r="EB70" s="155"/>
      <c r="EC70" s="155"/>
      <c r="ED70" s="155"/>
      <c r="EE70" s="155"/>
      <c r="EF70" s="155"/>
      <c r="EG70" s="155"/>
      <c r="EH70" s="155"/>
      <c r="EI70" s="155"/>
      <c r="EJ70" s="155"/>
      <c r="EK70" s="155"/>
      <c r="EL70" s="155"/>
      <c r="EM70" s="155"/>
      <c r="EN70" s="155"/>
      <c r="EO70" s="155"/>
      <c r="EP70" s="155"/>
      <c r="EQ70" s="155"/>
      <c r="ER70" s="155"/>
      <c r="ES70" s="155"/>
      <c r="ET70" s="155"/>
      <c r="EU70" s="155"/>
      <c r="EV70" s="155"/>
      <c r="EW70" s="155"/>
      <c r="EX70" s="155"/>
      <c r="EY70" s="155"/>
      <c r="EZ70" s="155"/>
      <c r="FA70" s="155"/>
      <c r="FB70" s="155"/>
      <c r="FC70" s="155"/>
      <c r="FD70" s="155"/>
      <c r="FE70" s="155"/>
      <c r="FF70" s="155"/>
      <c r="FG70" s="155"/>
      <c r="FH70" s="155"/>
      <c r="FI70" s="155"/>
      <c r="FJ70" s="155"/>
      <c r="FK70" s="155"/>
      <c r="FL70" s="155"/>
      <c r="FM70" s="155"/>
      <c r="FN70" s="155"/>
      <c r="FO70" s="155"/>
      <c r="FP70" s="155"/>
      <c r="FQ70" s="155"/>
      <c r="FR70" s="155"/>
      <c r="FS70" s="155"/>
      <c r="FT70" s="155"/>
      <c r="FU70" s="155"/>
      <c r="FV70" s="155"/>
      <c r="FW70" s="155"/>
      <c r="FX70" s="155"/>
      <c r="FY70" s="155"/>
      <c r="FZ70" s="155"/>
      <c r="GA70" s="155"/>
      <c r="GB70" s="155"/>
      <c r="GC70" s="155"/>
      <c r="GD70" s="155"/>
      <c r="GE70" s="155"/>
      <c r="GF70" s="155"/>
      <c r="GG70" s="155"/>
      <c r="GH70" s="155"/>
      <c r="GI70" s="155"/>
      <c r="GJ70" s="155"/>
      <c r="GK70" s="155"/>
      <c r="GL70" s="155"/>
      <c r="GM70" s="155"/>
      <c r="GN70" s="155"/>
      <c r="GO70" s="155"/>
      <c r="GP70" s="155"/>
      <c r="GQ70" s="155"/>
      <c r="GR70" s="155"/>
      <c r="GS70" s="155"/>
      <c r="GT70" s="155"/>
      <c r="GU70" s="155"/>
      <c r="GV70" s="155"/>
      <c r="GW70" s="155"/>
      <c r="GX70" s="155"/>
      <c r="GY70" s="155"/>
      <c r="GZ70" s="155"/>
      <c r="HA70" s="155"/>
      <c r="HB70" s="155"/>
      <c r="HC70" s="155"/>
      <c r="HD70" s="155"/>
      <c r="HE70" s="155"/>
      <c r="HF70" s="155"/>
      <c r="HG70" s="155"/>
      <c r="HH70" s="155"/>
      <c r="HI70" s="155"/>
      <c r="HJ70" s="155"/>
      <c r="HK70" s="155"/>
      <c r="HL70" s="155"/>
      <c r="HM70" s="155"/>
      <c r="HN70" s="155"/>
      <c r="HO70" s="155"/>
      <c r="HP70" s="155"/>
      <c r="HQ70" s="155"/>
      <c r="HR70" s="155"/>
      <c r="HS70" s="155"/>
      <c r="HT70" s="155"/>
      <c r="HU70" s="155"/>
      <c r="HV70" s="155"/>
      <c r="HW70" s="155"/>
      <c r="HX70" s="155"/>
      <c r="HY70" s="155"/>
      <c r="HZ70" s="155"/>
      <c r="IA70" s="155"/>
      <c r="IB70" s="155"/>
      <c r="IC70" s="155"/>
      <c r="ID70" s="155"/>
      <c r="IE70" s="155"/>
      <c r="IF70" s="155"/>
      <c r="IG70" s="155"/>
      <c r="IH70" s="155"/>
      <c r="II70" s="155"/>
      <c r="IJ70" s="155"/>
      <c r="IK70" s="155"/>
      <c r="IL70" s="155"/>
      <c r="IM70" s="155"/>
      <c r="IN70" s="155"/>
    </row>
    <row r="71" spans="1:248" ht="18" customHeight="1">
      <c r="A71" s="145" t="s">
        <v>59</v>
      </c>
      <c r="B71" s="101">
        <f t="shared" si="3"/>
        <v>0</v>
      </c>
      <c r="C71" s="101">
        <f t="shared" si="2"/>
        <v>0</v>
      </c>
      <c r="D71" s="165">
        <f>SUM(D72:D77)</f>
        <v>0</v>
      </c>
      <c r="E71" s="165">
        <f t="shared" ref="E71:J71" si="16">SUM(E72:E77)</f>
        <v>0</v>
      </c>
      <c r="F71" s="165">
        <f t="shared" si="16"/>
        <v>0</v>
      </c>
      <c r="G71" s="165">
        <f t="shared" si="16"/>
        <v>0</v>
      </c>
      <c r="H71" s="165">
        <f t="shared" si="16"/>
        <v>0</v>
      </c>
      <c r="I71" s="165">
        <f t="shared" si="16"/>
        <v>0</v>
      </c>
      <c r="J71" s="165">
        <f t="shared" si="16"/>
        <v>0</v>
      </c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  <c r="DT71" s="155"/>
      <c r="DU71" s="155"/>
      <c r="DV71" s="155"/>
      <c r="DW71" s="155"/>
      <c r="DX71" s="155"/>
      <c r="DY71" s="155"/>
      <c r="DZ71" s="155"/>
      <c r="EA71" s="155"/>
      <c r="EB71" s="155"/>
      <c r="EC71" s="155"/>
      <c r="ED71" s="155"/>
      <c r="EE71" s="155"/>
      <c r="EF71" s="155"/>
      <c r="EG71" s="155"/>
      <c r="EH71" s="155"/>
      <c r="EI71" s="155"/>
      <c r="EJ71" s="155"/>
      <c r="EK71" s="155"/>
      <c r="EL71" s="155"/>
      <c r="EM71" s="155"/>
      <c r="EN71" s="155"/>
      <c r="EO71" s="155"/>
      <c r="EP71" s="155"/>
      <c r="EQ71" s="155"/>
      <c r="ER71" s="155"/>
      <c r="ES71" s="155"/>
      <c r="ET71" s="155"/>
      <c r="EU71" s="155"/>
      <c r="EV71" s="155"/>
      <c r="EW71" s="155"/>
      <c r="EX71" s="155"/>
      <c r="EY71" s="155"/>
      <c r="EZ71" s="155"/>
      <c r="FA71" s="155"/>
      <c r="FB71" s="155"/>
      <c r="FC71" s="155"/>
      <c r="FD71" s="155"/>
      <c r="FE71" s="155"/>
      <c r="FF71" s="155"/>
      <c r="FG71" s="155"/>
      <c r="FH71" s="155"/>
      <c r="FI71" s="155"/>
      <c r="FJ71" s="155"/>
      <c r="FK71" s="155"/>
      <c r="FL71" s="155"/>
      <c r="FM71" s="155"/>
      <c r="FN71" s="155"/>
      <c r="FO71" s="155"/>
      <c r="FP71" s="155"/>
      <c r="FQ71" s="155"/>
      <c r="FR71" s="155"/>
      <c r="FS71" s="155"/>
      <c r="FT71" s="155"/>
      <c r="FU71" s="155"/>
      <c r="FV71" s="155"/>
      <c r="FW71" s="155"/>
      <c r="FX71" s="155"/>
      <c r="FY71" s="155"/>
      <c r="FZ71" s="155"/>
      <c r="GA71" s="155"/>
      <c r="GB71" s="155"/>
      <c r="GC71" s="155"/>
      <c r="GD71" s="155"/>
      <c r="GE71" s="155"/>
      <c r="GF71" s="155"/>
      <c r="GG71" s="155"/>
      <c r="GH71" s="155"/>
      <c r="GI71" s="155"/>
      <c r="GJ71" s="155"/>
      <c r="GK71" s="155"/>
      <c r="GL71" s="155"/>
      <c r="GM71" s="155"/>
      <c r="GN71" s="155"/>
      <c r="GO71" s="155"/>
      <c r="GP71" s="155"/>
      <c r="GQ71" s="155"/>
      <c r="GR71" s="155"/>
      <c r="GS71" s="155"/>
      <c r="GT71" s="155"/>
      <c r="GU71" s="155"/>
      <c r="GV71" s="155"/>
      <c r="GW71" s="155"/>
      <c r="GX71" s="155"/>
      <c r="GY71" s="155"/>
      <c r="GZ71" s="155"/>
      <c r="HA71" s="155"/>
      <c r="HB71" s="155"/>
      <c r="HC71" s="155"/>
      <c r="HD71" s="155"/>
      <c r="HE71" s="155"/>
      <c r="HF71" s="155"/>
      <c r="HG71" s="155"/>
      <c r="HH71" s="155"/>
      <c r="HI71" s="155"/>
      <c r="HJ71" s="155"/>
      <c r="HK71" s="155"/>
      <c r="HL71" s="155"/>
      <c r="HM71" s="155"/>
      <c r="HN71" s="155"/>
      <c r="HO71" s="155"/>
      <c r="HP71" s="155"/>
      <c r="HQ71" s="155"/>
      <c r="HR71" s="155"/>
      <c r="HS71" s="155"/>
      <c r="HT71" s="155"/>
      <c r="HU71" s="155"/>
      <c r="HV71" s="155"/>
      <c r="HW71" s="155"/>
      <c r="HX71" s="155"/>
      <c r="HY71" s="155"/>
      <c r="HZ71" s="155"/>
      <c r="IA71" s="155"/>
      <c r="IB71" s="155"/>
      <c r="IC71" s="155"/>
      <c r="ID71" s="155"/>
      <c r="IE71" s="155"/>
      <c r="IF71" s="155"/>
      <c r="IG71" s="155"/>
      <c r="IH71" s="155"/>
      <c r="II71" s="155"/>
      <c r="IJ71" s="155"/>
      <c r="IK71" s="155"/>
      <c r="IL71" s="155"/>
      <c r="IM71" s="155"/>
      <c r="IN71" s="155"/>
    </row>
    <row r="72" spans="1:248" ht="18" customHeight="1">
      <c r="A72" s="166" t="s">
        <v>121</v>
      </c>
      <c r="B72" s="101">
        <f t="shared" si="3"/>
        <v>0</v>
      </c>
      <c r="C72" s="101">
        <f t="shared" si="2"/>
        <v>0</v>
      </c>
      <c r="D72" s="167"/>
      <c r="E72" s="167"/>
      <c r="F72" s="168"/>
      <c r="G72" s="168"/>
      <c r="H72" s="168"/>
      <c r="I72" s="168"/>
      <c r="J72" s="170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  <c r="DT72" s="155"/>
      <c r="DU72" s="155"/>
      <c r="DV72" s="155"/>
      <c r="DW72" s="155"/>
      <c r="DX72" s="155"/>
      <c r="DY72" s="155"/>
      <c r="DZ72" s="155"/>
      <c r="EA72" s="155"/>
      <c r="EB72" s="155"/>
      <c r="EC72" s="155"/>
      <c r="ED72" s="155"/>
      <c r="EE72" s="155"/>
      <c r="EF72" s="155"/>
      <c r="EG72" s="155"/>
      <c r="EH72" s="155"/>
      <c r="EI72" s="155"/>
      <c r="EJ72" s="155"/>
      <c r="EK72" s="155"/>
      <c r="EL72" s="155"/>
      <c r="EM72" s="155"/>
      <c r="EN72" s="155"/>
      <c r="EO72" s="155"/>
      <c r="EP72" s="155"/>
      <c r="EQ72" s="155"/>
      <c r="ER72" s="155"/>
      <c r="ES72" s="155"/>
      <c r="ET72" s="155"/>
      <c r="EU72" s="155"/>
      <c r="EV72" s="155"/>
      <c r="EW72" s="155"/>
      <c r="EX72" s="155"/>
      <c r="EY72" s="155"/>
      <c r="EZ72" s="155"/>
      <c r="FA72" s="155"/>
      <c r="FB72" s="155"/>
      <c r="FC72" s="155"/>
      <c r="FD72" s="155"/>
      <c r="FE72" s="155"/>
      <c r="FF72" s="155"/>
      <c r="FG72" s="155"/>
      <c r="FH72" s="155"/>
      <c r="FI72" s="155"/>
      <c r="FJ72" s="155"/>
      <c r="FK72" s="155"/>
      <c r="FL72" s="155"/>
      <c r="FM72" s="155"/>
      <c r="FN72" s="155"/>
      <c r="FO72" s="155"/>
      <c r="FP72" s="155"/>
      <c r="FQ72" s="155"/>
      <c r="FR72" s="155"/>
      <c r="FS72" s="155"/>
      <c r="FT72" s="155"/>
      <c r="FU72" s="155"/>
      <c r="FV72" s="155"/>
      <c r="FW72" s="155"/>
      <c r="FX72" s="155"/>
      <c r="FY72" s="155"/>
      <c r="FZ72" s="155"/>
      <c r="GA72" s="155"/>
      <c r="GB72" s="155"/>
      <c r="GC72" s="155"/>
      <c r="GD72" s="155"/>
      <c r="GE72" s="155"/>
      <c r="GF72" s="155"/>
      <c r="GG72" s="155"/>
      <c r="GH72" s="155"/>
      <c r="GI72" s="155"/>
      <c r="GJ72" s="155"/>
      <c r="GK72" s="155"/>
      <c r="GL72" s="155"/>
      <c r="GM72" s="155"/>
      <c r="GN72" s="155"/>
      <c r="GO72" s="155"/>
      <c r="GP72" s="155"/>
      <c r="GQ72" s="155"/>
      <c r="GR72" s="155"/>
      <c r="GS72" s="155"/>
      <c r="GT72" s="155"/>
      <c r="GU72" s="155"/>
      <c r="GV72" s="155"/>
      <c r="GW72" s="155"/>
      <c r="GX72" s="155"/>
      <c r="GY72" s="155"/>
      <c r="GZ72" s="155"/>
      <c r="HA72" s="155"/>
      <c r="HB72" s="155"/>
      <c r="HC72" s="155"/>
      <c r="HD72" s="155"/>
      <c r="HE72" s="155"/>
      <c r="HF72" s="155"/>
      <c r="HG72" s="155"/>
      <c r="HH72" s="155"/>
      <c r="HI72" s="155"/>
      <c r="HJ72" s="155"/>
      <c r="HK72" s="155"/>
      <c r="HL72" s="155"/>
      <c r="HM72" s="155"/>
      <c r="HN72" s="155"/>
      <c r="HO72" s="155"/>
      <c r="HP72" s="155"/>
      <c r="HQ72" s="155"/>
      <c r="HR72" s="155"/>
      <c r="HS72" s="155"/>
      <c r="HT72" s="155"/>
      <c r="HU72" s="155"/>
      <c r="HV72" s="155"/>
      <c r="HW72" s="155"/>
      <c r="HX72" s="155"/>
      <c r="HY72" s="155"/>
      <c r="HZ72" s="155"/>
      <c r="IA72" s="155"/>
      <c r="IB72" s="155"/>
      <c r="IC72" s="155"/>
      <c r="ID72" s="155"/>
      <c r="IE72" s="155"/>
      <c r="IF72" s="155"/>
      <c r="IG72" s="155"/>
      <c r="IH72" s="155"/>
      <c r="II72" s="155"/>
      <c r="IJ72" s="155"/>
      <c r="IK72" s="155"/>
      <c r="IL72" s="155"/>
      <c r="IM72" s="155"/>
      <c r="IN72" s="155"/>
    </row>
    <row r="73" spans="1:248" ht="18" customHeight="1">
      <c r="A73" s="166" t="s">
        <v>53</v>
      </c>
      <c r="B73" s="101">
        <f t="shared" ref="B73:B85" si="17">SUM(C73,H73:J73)</f>
        <v>0</v>
      </c>
      <c r="C73" s="101">
        <f t="shared" ref="C73:C85" si="18">SUM(D73:G73)</f>
        <v>0</v>
      </c>
      <c r="D73" s="167"/>
      <c r="E73" s="167"/>
      <c r="F73" s="168"/>
      <c r="G73" s="168"/>
      <c r="H73" s="168"/>
      <c r="I73" s="168"/>
      <c r="J73" s="170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  <c r="DT73" s="155"/>
      <c r="DU73" s="155"/>
      <c r="DV73" s="155"/>
      <c r="DW73" s="155"/>
      <c r="DX73" s="155"/>
      <c r="DY73" s="155"/>
      <c r="DZ73" s="155"/>
      <c r="EA73" s="155"/>
      <c r="EB73" s="155"/>
      <c r="EC73" s="155"/>
      <c r="ED73" s="155"/>
      <c r="EE73" s="155"/>
      <c r="EF73" s="155"/>
      <c r="EG73" s="155"/>
      <c r="EH73" s="155"/>
      <c r="EI73" s="155"/>
      <c r="EJ73" s="155"/>
      <c r="EK73" s="155"/>
      <c r="EL73" s="155"/>
      <c r="EM73" s="155"/>
      <c r="EN73" s="155"/>
      <c r="EO73" s="155"/>
      <c r="EP73" s="155"/>
      <c r="EQ73" s="155"/>
      <c r="ER73" s="155"/>
      <c r="ES73" s="155"/>
      <c r="ET73" s="155"/>
      <c r="EU73" s="155"/>
      <c r="EV73" s="155"/>
      <c r="EW73" s="155"/>
      <c r="EX73" s="155"/>
      <c r="EY73" s="155"/>
      <c r="EZ73" s="155"/>
      <c r="FA73" s="155"/>
      <c r="FB73" s="155"/>
      <c r="FC73" s="155"/>
      <c r="FD73" s="155"/>
      <c r="FE73" s="155"/>
      <c r="FF73" s="155"/>
      <c r="FG73" s="155"/>
      <c r="FH73" s="155"/>
      <c r="FI73" s="155"/>
      <c r="FJ73" s="155"/>
      <c r="FK73" s="155"/>
      <c r="FL73" s="155"/>
      <c r="FM73" s="155"/>
      <c r="FN73" s="155"/>
      <c r="FO73" s="155"/>
      <c r="FP73" s="155"/>
      <c r="FQ73" s="155"/>
      <c r="FR73" s="155"/>
      <c r="FS73" s="155"/>
      <c r="FT73" s="155"/>
      <c r="FU73" s="155"/>
      <c r="FV73" s="155"/>
      <c r="FW73" s="155"/>
      <c r="FX73" s="155"/>
      <c r="FY73" s="155"/>
      <c r="FZ73" s="155"/>
      <c r="GA73" s="155"/>
      <c r="GB73" s="155"/>
      <c r="GC73" s="155"/>
      <c r="GD73" s="155"/>
      <c r="GE73" s="155"/>
      <c r="GF73" s="155"/>
      <c r="GG73" s="155"/>
      <c r="GH73" s="155"/>
      <c r="GI73" s="155"/>
      <c r="GJ73" s="155"/>
      <c r="GK73" s="155"/>
      <c r="GL73" s="155"/>
      <c r="GM73" s="155"/>
      <c r="GN73" s="155"/>
      <c r="GO73" s="155"/>
      <c r="GP73" s="155"/>
      <c r="GQ73" s="155"/>
      <c r="GR73" s="155"/>
      <c r="GS73" s="155"/>
      <c r="GT73" s="155"/>
      <c r="GU73" s="155"/>
      <c r="GV73" s="155"/>
      <c r="GW73" s="155"/>
      <c r="GX73" s="155"/>
      <c r="GY73" s="155"/>
      <c r="GZ73" s="155"/>
      <c r="HA73" s="155"/>
      <c r="HB73" s="155"/>
      <c r="HC73" s="155"/>
      <c r="HD73" s="155"/>
      <c r="HE73" s="155"/>
      <c r="HF73" s="155"/>
      <c r="HG73" s="155"/>
      <c r="HH73" s="155"/>
      <c r="HI73" s="155"/>
      <c r="HJ73" s="155"/>
      <c r="HK73" s="155"/>
      <c r="HL73" s="155"/>
      <c r="HM73" s="155"/>
      <c r="HN73" s="155"/>
      <c r="HO73" s="155"/>
      <c r="HP73" s="155"/>
      <c r="HQ73" s="155"/>
      <c r="HR73" s="155"/>
      <c r="HS73" s="155"/>
      <c r="HT73" s="155"/>
      <c r="HU73" s="155"/>
      <c r="HV73" s="155"/>
      <c r="HW73" s="155"/>
      <c r="HX73" s="155"/>
      <c r="HY73" s="155"/>
      <c r="HZ73" s="155"/>
      <c r="IA73" s="155"/>
      <c r="IB73" s="155"/>
      <c r="IC73" s="155"/>
      <c r="ID73" s="155"/>
      <c r="IE73" s="155"/>
      <c r="IF73" s="155"/>
      <c r="IG73" s="155"/>
      <c r="IH73" s="155"/>
      <c r="II73" s="155"/>
      <c r="IJ73" s="155"/>
      <c r="IK73" s="155"/>
      <c r="IL73" s="155"/>
      <c r="IM73" s="155"/>
      <c r="IN73" s="155"/>
    </row>
    <row r="74" spans="1:248" ht="18" customHeight="1">
      <c r="A74" s="166" t="s">
        <v>122</v>
      </c>
      <c r="B74" s="101">
        <f t="shared" si="17"/>
        <v>0</v>
      </c>
      <c r="C74" s="101">
        <f t="shared" si="18"/>
        <v>0</v>
      </c>
      <c r="D74" s="167"/>
      <c r="E74" s="167"/>
      <c r="F74" s="168"/>
      <c r="G74" s="168"/>
      <c r="H74" s="168"/>
      <c r="I74" s="168"/>
      <c r="J74" s="170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  <c r="DT74" s="155"/>
      <c r="DU74" s="155"/>
      <c r="DV74" s="155"/>
      <c r="DW74" s="155"/>
      <c r="DX74" s="155"/>
      <c r="DY74" s="155"/>
      <c r="DZ74" s="155"/>
      <c r="EA74" s="155"/>
      <c r="EB74" s="155"/>
      <c r="EC74" s="155"/>
      <c r="ED74" s="155"/>
      <c r="EE74" s="155"/>
      <c r="EF74" s="155"/>
      <c r="EG74" s="155"/>
      <c r="EH74" s="155"/>
      <c r="EI74" s="155"/>
      <c r="EJ74" s="155"/>
      <c r="EK74" s="155"/>
      <c r="EL74" s="155"/>
      <c r="EM74" s="155"/>
      <c r="EN74" s="155"/>
      <c r="EO74" s="155"/>
      <c r="EP74" s="155"/>
      <c r="EQ74" s="155"/>
      <c r="ER74" s="155"/>
      <c r="ES74" s="155"/>
      <c r="ET74" s="155"/>
      <c r="EU74" s="155"/>
      <c r="EV74" s="155"/>
      <c r="EW74" s="155"/>
      <c r="EX74" s="155"/>
      <c r="EY74" s="155"/>
      <c r="EZ74" s="155"/>
      <c r="FA74" s="155"/>
      <c r="FB74" s="155"/>
      <c r="FC74" s="155"/>
      <c r="FD74" s="155"/>
      <c r="FE74" s="155"/>
      <c r="FF74" s="155"/>
      <c r="FG74" s="155"/>
      <c r="FH74" s="155"/>
      <c r="FI74" s="155"/>
      <c r="FJ74" s="155"/>
      <c r="FK74" s="155"/>
      <c r="FL74" s="155"/>
      <c r="FM74" s="155"/>
      <c r="FN74" s="155"/>
      <c r="FO74" s="155"/>
      <c r="FP74" s="155"/>
      <c r="FQ74" s="155"/>
      <c r="FR74" s="155"/>
      <c r="FS74" s="155"/>
      <c r="FT74" s="155"/>
      <c r="FU74" s="155"/>
      <c r="FV74" s="155"/>
      <c r="FW74" s="155"/>
      <c r="FX74" s="155"/>
      <c r="FY74" s="155"/>
      <c r="FZ74" s="155"/>
      <c r="GA74" s="155"/>
      <c r="GB74" s="155"/>
      <c r="GC74" s="155"/>
      <c r="GD74" s="155"/>
      <c r="GE74" s="155"/>
      <c r="GF74" s="155"/>
      <c r="GG74" s="155"/>
      <c r="GH74" s="155"/>
      <c r="GI74" s="155"/>
      <c r="GJ74" s="155"/>
      <c r="GK74" s="155"/>
      <c r="GL74" s="155"/>
      <c r="GM74" s="155"/>
      <c r="GN74" s="155"/>
      <c r="GO74" s="155"/>
      <c r="GP74" s="155"/>
      <c r="GQ74" s="155"/>
      <c r="GR74" s="155"/>
      <c r="GS74" s="155"/>
      <c r="GT74" s="155"/>
      <c r="GU74" s="155"/>
      <c r="GV74" s="155"/>
      <c r="GW74" s="155"/>
      <c r="GX74" s="155"/>
      <c r="GY74" s="155"/>
      <c r="GZ74" s="155"/>
      <c r="HA74" s="155"/>
      <c r="HB74" s="155"/>
      <c r="HC74" s="155"/>
      <c r="HD74" s="155"/>
      <c r="HE74" s="155"/>
      <c r="HF74" s="155"/>
      <c r="HG74" s="155"/>
      <c r="HH74" s="155"/>
      <c r="HI74" s="155"/>
      <c r="HJ74" s="155"/>
      <c r="HK74" s="155"/>
      <c r="HL74" s="155"/>
      <c r="HM74" s="155"/>
      <c r="HN74" s="155"/>
      <c r="HO74" s="155"/>
      <c r="HP74" s="155"/>
      <c r="HQ74" s="155"/>
      <c r="HR74" s="155"/>
      <c r="HS74" s="155"/>
      <c r="HT74" s="155"/>
      <c r="HU74" s="155"/>
      <c r="HV74" s="155"/>
      <c r="HW74" s="155"/>
      <c r="HX74" s="155"/>
      <c r="HY74" s="155"/>
      <c r="HZ74" s="155"/>
      <c r="IA74" s="155"/>
      <c r="IB74" s="155"/>
      <c r="IC74" s="155"/>
      <c r="ID74" s="155"/>
      <c r="IE74" s="155"/>
      <c r="IF74" s="155"/>
      <c r="IG74" s="155"/>
      <c r="IH74" s="155"/>
      <c r="II74" s="155"/>
      <c r="IJ74" s="155"/>
      <c r="IK74" s="155"/>
      <c r="IL74" s="155"/>
      <c r="IM74" s="155"/>
      <c r="IN74" s="155"/>
    </row>
    <row r="75" spans="1:248" ht="18" customHeight="1">
      <c r="A75" s="166" t="s">
        <v>123</v>
      </c>
      <c r="B75" s="101">
        <f t="shared" si="17"/>
        <v>0</v>
      </c>
      <c r="C75" s="101">
        <f t="shared" si="18"/>
        <v>0</v>
      </c>
      <c r="D75" s="167"/>
      <c r="E75" s="167"/>
      <c r="F75" s="168"/>
      <c r="G75" s="168"/>
      <c r="H75" s="168"/>
      <c r="I75" s="168"/>
      <c r="J75" s="170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5"/>
      <c r="BW75" s="155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55"/>
      <c r="CN75" s="155"/>
      <c r="CO75" s="155"/>
      <c r="CP75" s="155"/>
      <c r="CQ75" s="155"/>
      <c r="CR75" s="155"/>
      <c r="CS75" s="155"/>
      <c r="CT75" s="155"/>
      <c r="CU75" s="155"/>
      <c r="CV75" s="155"/>
      <c r="CW75" s="155"/>
      <c r="CX75" s="155"/>
      <c r="CY75" s="155"/>
      <c r="CZ75" s="155"/>
      <c r="DA75" s="155"/>
      <c r="DB75" s="155"/>
      <c r="DC75" s="155"/>
      <c r="DD75" s="155"/>
      <c r="DE75" s="155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  <c r="DT75" s="155"/>
      <c r="DU75" s="155"/>
      <c r="DV75" s="155"/>
      <c r="DW75" s="155"/>
      <c r="DX75" s="155"/>
      <c r="DY75" s="155"/>
      <c r="DZ75" s="155"/>
      <c r="EA75" s="155"/>
      <c r="EB75" s="155"/>
      <c r="EC75" s="155"/>
      <c r="ED75" s="155"/>
      <c r="EE75" s="155"/>
      <c r="EF75" s="155"/>
      <c r="EG75" s="155"/>
      <c r="EH75" s="155"/>
      <c r="EI75" s="155"/>
      <c r="EJ75" s="155"/>
      <c r="EK75" s="155"/>
      <c r="EL75" s="155"/>
      <c r="EM75" s="155"/>
      <c r="EN75" s="155"/>
      <c r="EO75" s="155"/>
      <c r="EP75" s="155"/>
      <c r="EQ75" s="155"/>
      <c r="ER75" s="155"/>
      <c r="ES75" s="155"/>
      <c r="ET75" s="155"/>
      <c r="EU75" s="155"/>
      <c r="EV75" s="155"/>
      <c r="EW75" s="155"/>
      <c r="EX75" s="155"/>
      <c r="EY75" s="155"/>
      <c r="EZ75" s="155"/>
      <c r="FA75" s="155"/>
      <c r="FB75" s="155"/>
      <c r="FC75" s="155"/>
      <c r="FD75" s="155"/>
      <c r="FE75" s="155"/>
      <c r="FF75" s="155"/>
      <c r="FG75" s="155"/>
      <c r="FH75" s="155"/>
      <c r="FI75" s="155"/>
      <c r="FJ75" s="155"/>
      <c r="FK75" s="155"/>
      <c r="FL75" s="155"/>
      <c r="FM75" s="155"/>
      <c r="FN75" s="155"/>
      <c r="FO75" s="155"/>
      <c r="FP75" s="155"/>
      <c r="FQ75" s="155"/>
      <c r="FR75" s="155"/>
      <c r="FS75" s="155"/>
      <c r="FT75" s="155"/>
      <c r="FU75" s="155"/>
      <c r="FV75" s="155"/>
      <c r="FW75" s="155"/>
      <c r="FX75" s="155"/>
      <c r="FY75" s="155"/>
      <c r="FZ75" s="155"/>
      <c r="GA75" s="155"/>
      <c r="GB75" s="155"/>
      <c r="GC75" s="155"/>
      <c r="GD75" s="155"/>
      <c r="GE75" s="155"/>
      <c r="GF75" s="155"/>
      <c r="GG75" s="155"/>
      <c r="GH75" s="155"/>
      <c r="GI75" s="155"/>
      <c r="GJ75" s="155"/>
      <c r="GK75" s="155"/>
      <c r="GL75" s="155"/>
      <c r="GM75" s="155"/>
      <c r="GN75" s="155"/>
      <c r="GO75" s="155"/>
      <c r="GP75" s="155"/>
      <c r="GQ75" s="155"/>
      <c r="GR75" s="155"/>
      <c r="GS75" s="155"/>
      <c r="GT75" s="155"/>
      <c r="GU75" s="155"/>
      <c r="GV75" s="155"/>
      <c r="GW75" s="155"/>
      <c r="GX75" s="155"/>
      <c r="GY75" s="155"/>
      <c r="GZ75" s="155"/>
      <c r="HA75" s="155"/>
      <c r="HB75" s="155"/>
      <c r="HC75" s="155"/>
      <c r="HD75" s="155"/>
      <c r="HE75" s="155"/>
      <c r="HF75" s="155"/>
      <c r="HG75" s="155"/>
      <c r="HH75" s="155"/>
      <c r="HI75" s="155"/>
      <c r="HJ75" s="155"/>
      <c r="HK75" s="155"/>
      <c r="HL75" s="155"/>
      <c r="HM75" s="155"/>
      <c r="HN75" s="155"/>
      <c r="HO75" s="155"/>
      <c r="HP75" s="155"/>
      <c r="HQ75" s="155"/>
      <c r="HR75" s="155"/>
      <c r="HS75" s="155"/>
      <c r="HT75" s="155"/>
      <c r="HU75" s="155"/>
      <c r="HV75" s="155"/>
      <c r="HW75" s="155"/>
      <c r="HX75" s="155"/>
      <c r="HY75" s="155"/>
      <c r="HZ75" s="155"/>
      <c r="IA75" s="155"/>
      <c r="IB75" s="155"/>
      <c r="IC75" s="155"/>
      <c r="ID75" s="155"/>
      <c r="IE75" s="155"/>
      <c r="IF75" s="155"/>
      <c r="IG75" s="155"/>
      <c r="IH75" s="155"/>
      <c r="II75" s="155"/>
      <c r="IJ75" s="155"/>
      <c r="IK75" s="155"/>
      <c r="IL75" s="155"/>
      <c r="IM75" s="155"/>
      <c r="IN75" s="155"/>
    </row>
    <row r="76" spans="1:248" ht="18" customHeight="1">
      <c r="A76" s="166" t="s">
        <v>124</v>
      </c>
      <c r="B76" s="101">
        <f t="shared" si="17"/>
        <v>0</v>
      </c>
      <c r="C76" s="101">
        <f t="shared" si="18"/>
        <v>0</v>
      </c>
      <c r="D76" s="167"/>
      <c r="E76" s="167"/>
      <c r="F76" s="168"/>
      <c r="G76" s="168"/>
      <c r="H76" s="168"/>
      <c r="I76" s="168"/>
      <c r="J76" s="170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55"/>
      <c r="EG76" s="155"/>
      <c r="EH76" s="155"/>
      <c r="EI76" s="155"/>
      <c r="EJ76" s="155"/>
      <c r="EK76" s="155"/>
      <c r="EL76" s="155"/>
      <c r="EM76" s="155"/>
      <c r="EN76" s="155"/>
      <c r="EO76" s="155"/>
      <c r="EP76" s="155"/>
      <c r="EQ76" s="155"/>
      <c r="ER76" s="155"/>
      <c r="ES76" s="155"/>
      <c r="ET76" s="155"/>
      <c r="EU76" s="155"/>
      <c r="EV76" s="155"/>
      <c r="EW76" s="155"/>
      <c r="EX76" s="155"/>
      <c r="EY76" s="155"/>
      <c r="EZ76" s="155"/>
      <c r="FA76" s="155"/>
      <c r="FB76" s="155"/>
      <c r="FC76" s="155"/>
      <c r="FD76" s="155"/>
      <c r="FE76" s="155"/>
      <c r="FF76" s="155"/>
      <c r="FG76" s="155"/>
      <c r="FH76" s="155"/>
      <c r="FI76" s="155"/>
      <c r="FJ76" s="155"/>
      <c r="FK76" s="155"/>
      <c r="FL76" s="155"/>
      <c r="FM76" s="155"/>
      <c r="FN76" s="155"/>
      <c r="FO76" s="155"/>
      <c r="FP76" s="155"/>
      <c r="FQ76" s="155"/>
      <c r="FR76" s="155"/>
      <c r="FS76" s="155"/>
      <c r="FT76" s="155"/>
      <c r="FU76" s="155"/>
      <c r="FV76" s="155"/>
      <c r="FW76" s="155"/>
      <c r="FX76" s="155"/>
      <c r="FY76" s="155"/>
      <c r="FZ76" s="155"/>
      <c r="GA76" s="155"/>
      <c r="GB76" s="155"/>
      <c r="GC76" s="155"/>
      <c r="GD76" s="155"/>
      <c r="GE76" s="155"/>
      <c r="GF76" s="155"/>
      <c r="GG76" s="155"/>
      <c r="GH76" s="155"/>
      <c r="GI76" s="155"/>
      <c r="GJ76" s="155"/>
      <c r="GK76" s="155"/>
      <c r="GL76" s="155"/>
      <c r="GM76" s="155"/>
      <c r="GN76" s="155"/>
      <c r="GO76" s="155"/>
      <c r="GP76" s="155"/>
      <c r="GQ76" s="155"/>
      <c r="GR76" s="155"/>
      <c r="GS76" s="155"/>
      <c r="GT76" s="155"/>
      <c r="GU76" s="155"/>
      <c r="GV76" s="155"/>
      <c r="GW76" s="155"/>
      <c r="GX76" s="155"/>
      <c r="GY76" s="155"/>
      <c r="GZ76" s="155"/>
      <c r="HA76" s="155"/>
      <c r="HB76" s="155"/>
      <c r="HC76" s="155"/>
      <c r="HD76" s="155"/>
      <c r="HE76" s="155"/>
      <c r="HF76" s="155"/>
      <c r="HG76" s="155"/>
      <c r="HH76" s="155"/>
      <c r="HI76" s="155"/>
      <c r="HJ76" s="155"/>
      <c r="HK76" s="155"/>
      <c r="HL76" s="155"/>
      <c r="HM76" s="155"/>
      <c r="HN76" s="155"/>
      <c r="HO76" s="155"/>
      <c r="HP76" s="155"/>
      <c r="HQ76" s="155"/>
      <c r="HR76" s="155"/>
      <c r="HS76" s="155"/>
      <c r="HT76" s="155"/>
      <c r="HU76" s="155"/>
      <c r="HV76" s="155"/>
      <c r="HW76" s="155"/>
      <c r="HX76" s="155"/>
      <c r="HY76" s="155"/>
      <c r="HZ76" s="155"/>
      <c r="IA76" s="155"/>
      <c r="IB76" s="155"/>
      <c r="IC76" s="155"/>
      <c r="ID76" s="155"/>
      <c r="IE76" s="155"/>
      <c r="IF76" s="155"/>
      <c r="IG76" s="155"/>
      <c r="IH76" s="155"/>
      <c r="II76" s="155"/>
      <c r="IJ76" s="155"/>
      <c r="IK76" s="155"/>
      <c r="IL76" s="155"/>
      <c r="IM76" s="155"/>
      <c r="IN76" s="155"/>
    </row>
    <row r="77" spans="1:248" ht="18" customHeight="1">
      <c r="A77" s="166" t="s">
        <v>125</v>
      </c>
      <c r="B77" s="101">
        <f t="shared" si="17"/>
        <v>0</v>
      </c>
      <c r="C77" s="101">
        <f t="shared" si="18"/>
        <v>0</v>
      </c>
      <c r="D77" s="167"/>
      <c r="E77" s="167"/>
      <c r="F77" s="168"/>
      <c r="G77" s="168"/>
      <c r="H77" s="168"/>
      <c r="I77" s="168"/>
      <c r="J77" s="170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  <c r="DF77" s="155"/>
      <c r="DG77" s="155"/>
      <c r="DH77" s="155"/>
      <c r="DI77" s="155"/>
      <c r="DJ77" s="155"/>
      <c r="DK77" s="155"/>
      <c r="DL77" s="155"/>
      <c r="DM77" s="155"/>
      <c r="DN77" s="155"/>
      <c r="DO77" s="155"/>
      <c r="DP77" s="155"/>
      <c r="DQ77" s="155"/>
      <c r="DR77" s="155"/>
      <c r="DS77" s="155"/>
      <c r="DT77" s="155"/>
      <c r="DU77" s="155"/>
      <c r="DV77" s="155"/>
      <c r="DW77" s="155"/>
      <c r="DX77" s="155"/>
      <c r="DY77" s="155"/>
      <c r="DZ77" s="155"/>
      <c r="EA77" s="155"/>
      <c r="EB77" s="155"/>
      <c r="EC77" s="155"/>
      <c r="ED77" s="155"/>
      <c r="EE77" s="155"/>
      <c r="EF77" s="155"/>
      <c r="EG77" s="155"/>
      <c r="EH77" s="155"/>
      <c r="EI77" s="155"/>
      <c r="EJ77" s="155"/>
      <c r="EK77" s="155"/>
      <c r="EL77" s="155"/>
      <c r="EM77" s="155"/>
      <c r="EN77" s="155"/>
      <c r="EO77" s="155"/>
      <c r="EP77" s="155"/>
      <c r="EQ77" s="155"/>
      <c r="ER77" s="155"/>
      <c r="ES77" s="155"/>
      <c r="ET77" s="155"/>
      <c r="EU77" s="155"/>
      <c r="EV77" s="155"/>
      <c r="EW77" s="155"/>
      <c r="EX77" s="155"/>
      <c r="EY77" s="155"/>
      <c r="EZ77" s="155"/>
      <c r="FA77" s="155"/>
      <c r="FB77" s="155"/>
      <c r="FC77" s="155"/>
      <c r="FD77" s="155"/>
      <c r="FE77" s="155"/>
      <c r="FF77" s="155"/>
      <c r="FG77" s="155"/>
      <c r="FH77" s="155"/>
      <c r="FI77" s="155"/>
      <c r="FJ77" s="155"/>
      <c r="FK77" s="155"/>
      <c r="FL77" s="155"/>
      <c r="FM77" s="155"/>
      <c r="FN77" s="155"/>
      <c r="FO77" s="155"/>
      <c r="FP77" s="155"/>
      <c r="FQ77" s="155"/>
      <c r="FR77" s="155"/>
      <c r="FS77" s="155"/>
      <c r="FT77" s="155"/>
      <c r="FU77" s="155"/>
      <c r="FV77" s="155"/>
      <c r="FW77" s="155"/>
      <c r="FX77" s="155"/>
      <c r="FY77" s="155"/>
      <c r="FZ77" s="155"/>
      <c r="GA77" s="155"/>
      <c r="GB77" s="155"/>
      <c r="GC77" s="155"/>
      <c r="GD77" s="155"/>
      <c r="GE77" s="155"/>
      <c r="GF77" s="155"/>
      <c r="GG77" s="155"/>
      <c r="GH77" s="155"/>
      <c r="GI77" s="155"/>
      <c r="GJ77" s="155"/>
      <c r="GK77" s="155"/>
      <c r="GL77" s="155"/>
      <c r="GM77" s="155"/>
      <c r="GN77" s="155"/>
      <c r="GO77" s="155"/>
      <c r="GP77" s="155"/>
      <c r="GQ77" s="155"/>
      <c r="GR77" s="155"/>
      <c r="GS77" s="155"/>
      <c r="GT77" s="155"/>
      <c r="GU77" s="155"/>
      <c r="GV77" s="155"/>
      <c r="GW77" s="155"/>
      <c r="GX77" s="155"/>
      <c r="GY77" s="155"/>
      <c r="GZ77" s="155"/>
      <c r="HA77" s="155"/>
      <c r="HB77" s="155"/>
      <c r="HC77" s="155"/>
      <c r="HD77" s="155"/>
      <c r="HE77" s="155"/>
      <c r="HF77" s="155"/>
      <c r="HG77" s="155"/>
      <c r="HH77" s="155"/>
      <c r="HI77" s="155"/>
      <c r="HJ77" s="155"/>
      <c r="HK77" s="155"/>
      <c r="HL77" s="155"/>
      <c r="HM77" s="155"/>
      <c r="HN77" s="155"/>
      <c r="HO77" s="155"/>
      <c r="HP77" s="155"/>
      <c r="HQ77" s="155"/>
      <c r="HR77" s="155"/>
      <c r="HS77" s="155"/>
      <c r="HT77" s="155"/>
      <c r="HU77" s="155"/>
      <c r="HV77" s="155"/>
      <c r="HW77" s="155"/>
      <c r="HX77" s="155"/>
      <c r="HY77" s="155"/>
      <c r="HZ77" s="155"/>
      <c r="IA77" s="155"/>
      <c r="IB77" s="155"/>
      <c r="IC77" s="155"/>
      <c r="ID77" s="155"/>
      <c r="IE77" s="155"/>
      <c r="IF77" s="155"/>
      <c r="IG77" s="155"/>
      <c r="IH77" s="155"/>
      <c r="II77" s="155"/>
      <c r="IJ77" s="155"/>
      <c r="IK77" s="155"/>
      <c r="IL77" s="155"/>
      <c r="IM77" s="155"/>
      <c r="IN77" s="155"/>
    </row>
    <row r="78" spans="1:248" ht="18" customHeight="1">
      <c r="A78" s="145" t="s">
        <v>126</v>
      </c>
      <c r="B78" s="101">
        <f t="shared" si="17"/>
        <v>0</v>
      </c>
      <c r="C78" s="101">
        <f t="shared" si="18"/>
        <v>0</v>
      </c>
      <c r="D78" s="165">
        <f>SUM(D79:D80)</f>
        <v>0</v>
      </c>
      <c r="E78" s="165">
        <f t="shared" ref="E78:J78" si="19">SUM(E79:E80)</f>
        <v>0</v>
      </c>
      <c r="F78" s="165">
        <f t="shared" si="19"/>
        <v>0</v>
      </c>
      <c r="G78" s="165">
        <f t="shared" si="19"/>
        <v>0</v>
      </c>
      <c r="H78" s="165">
        <f t="shared" si="19"/>
        <v>0</v>
      </c>
      <c r="I78" s="165">
        <f t="shared" si="19"/>
        <v>0</v>
      </c>
      <c r="J78" s="165">
        <f t="shared" si="19"/>
        <v>0</v>
      </c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  <c r="BP78" s="155"/>
      <c r="BQ78" s="155"/>
      <c r="BR78" s="155"/>
      <c r="BS78" s="155"/>
      <c r="BT78" s="155"/>
      <c r="BU78" s="155"/>
      <c r="BV78" s="155"/>
      <c r="BW78" s="155"/>
      <c r="BX78" s="155"/>
      <c r="BY78" s="155"/>
      <c r="BZ78" s="155"/>
      <c r="CA78" s="155"/>
      <c r="CB78" s="155"/>
      <c r="CC78" s="155"/>
      <c r="CD78" s="155"/>
      <c r="CE78" s="155"/>
      <c r="CF78" s="155"/>
      <c r="CG78" s="155"/>
      <c r="CH78" s="155"/>
      <c r="CI78" s="155"/>
      <c r="CJ78" s="155"/>
      <c r="CK78" s="155"/>
      <c r="CL78" s="155"/>
      <c r="CM78" s="155"/>
      <c r="CN78" s="155"/>
      <c r="CO78" s="155"/>
      <c r="CP78" s="155"/>
      <c r="CQ78" s="155"/>
      <c r="CR78" s="155"/>
      <c r="CS78" s="155"/>
      <c r="CT78" s="155"/>
      <c r="CU78" s="155"/>
      <c r="CV78" s="155"/>
      <c r="CW78" s="155"/>
      <c r="CX78" s="155"/>
      <c r="CY78" s="155"/>
      <c r="CZ78" s="155"/>
      <c r="DA78" s="155"/>
      <c r="DB78" s="155"/>
      <c r="DC78" s="155"/>
      <c r="DD78" s="155"/>
      <c r="DE78" s="155"/>
      <c r="DF78" s="155"/>
      <c r="DG78" s="155"/>
      <c r="DH78" s="155"/>
      <c r="DI78" s="155"/>
      <c r="DJ78" s="155"/>
      <c r="DK78" s="155"/>
      <c r="DL78" s="155"/>
      <c r="DM78" s="155"/>
      <c r="DN78" s="155"/>
      <c r="DO78" s="155"/>
      <c r="DP78" s="155"/>
      <c r="DQ78" s="155"/>
      <c r="DR78" s="155"/>
      <c r="DS78" s="155"/>
      <c r="DT78" s="155"/>
      <c r="DU78" s="155"/>
      <c r="DV78" s="155"/>
      <c r="DW78" s="155"/>
      <c r="DX78" s="155"/>
      <c r="DY78" s="155"/>
      <c r="DZ78" s="155"/>
      <c r="EA78" s="155"/>
      <c r="EB78" s="155"/>
      <c r="EC78" s="155"/>
      <c r="ED78" s="155"/>
      <c r="EE78" s="155"/>
      <c r="EF78" s="155"/>
      <c r="EG78" s="155"/>
      <c r="EH78" s="155"/>
      <c r="EI78" s="155"/>
      <c r="EJ78" s="155"/>
      <c r="EK78" s="155"/>
      <c r="EL78" s="155"/>
      <c r="EM78" s="155"/>
      <c r="EN78" s="155"/>
      <c r="EO78" s="155"/>
      <c r="EP78" s="155"/>
      <c r="EQ78" s="155"/>
      <c r="ER78" s="155"/>
      <c r="ES78" s="155"/>
      <c r="ET78" s="155"/>
      <c r="EU78" s="155"/>
      <c r="EV78" s="155"/>
      <c r="EW78" s="155"/>
      <c r="EX78" s="155"/>
      <c r="EY78" s="155"/>
      <c r="EZ78" s="155"/>
      <c r="FA78" s="155"/>
      <c r="FB78" s="155"/>
      <c r="FC78" s="155"/>
      <c r="FD78" s="155"/>
      <c r="FE78" s="155"/>
      <c r="FF78" s="155"/>
      <c r="FG78" s="155"/>
      <c r="FH78" s="155"/>
      <c r="FI78" s="155"/>
      <c r="FJ78" s="155"/>
      <c r="FK78" s="155"/>
      <c r="FL78" s="155"/>
      <c r="FM78" s="155"/>
      <c r="FN78" s="155"/>
      <c r="FO78" s="155"/>
      <c r="FP78" s="155"/>
      <c r="FQ78" s="155"/>
      <c r="FR78" s="155"/>
      <c r="FS78" s="155"/>
      <c r="FT78" s="155"/>
      <c r="FU78" s="155"/>
      <c r="FV78" s="155"/>
      <c r="FW78" s="155"/>
      <c r="FX78" s="155"/>
      <c r="FY78" s="155"/>
      <c r="FZ78" s="155"/>
      <c r="GA78" s="155"/>
      <c r="GB78" s="155"/>
      <c r="GC78" s="155"/>
      <c r="GD78" s="155"/>
      <c r="GE78" s="155"/>
      <c r="GF78" s="155"/>
      <c r="GG78" s="155"/>
      <c r="GH78" s="155"/>
      <c r="GI78" s="155"/>
      <c r="GJ78" s="155"/>
      <c r="GK78" s="155"/>
      <c r="GL78" s="155"/>
      <c r="GM78" s="155"/>
      <c r="GN78" s="155"/>
      <c r="GO78" s="155"/>
      <c r="GP78" s="155"/>
      <c r="GQ78" s="155"/>
      <c r="GR78" s="155"/>
      <c r="GS78" s="155"/>
      <c r="GT78" s="155"/>
      <c r="GU78" s="155"/>
      <c r="GV78" s="155"/>
      <c r="GW78" s="155"/>
      <c r="GX78" s="155"/>
      <c r="GY78" s="155"/>
      <c r="GZ78" s="155"/>
      <c r="HA78" s="155"/>
      <c r="HB78" s="155"/>
      <c r="HC78" s="155"/>
      <c r="HD78" s="155"/>
      <c r="HE78" s="155"/>
      <c r="HF78" s="155"/>
      <c r="HG78" s="155"/>
      <c r="HH78" s="155"/>
      <c r="HI78" s="155"/>
      <c r="HJ78" s="155"/>
      <c r="HK78" s="155"/>
      <c r="HL78" s="155"/>
      <c r="HM78" s="155"/>
      <c r="HN78" s="155"/>
      <c r="HO78" s="155"/>
      <c r="HP78" s="155"/>
      <c r="HQ78" s="155"/>
      <c r="HR78" s="155"/>
      <c r="HS78" s="155"/>
      <c r="HT78" s="155"/>
      <c r="HU78" s="155"/>
      <c r="HV78" s="155"/>
      <c r="HW78" s="155"/>
      <c r="HX78" s="155"/>
      <c r="HY78" s="155"/>
      <c r="HZ78" s="155"/>
      <c r="IA78" s="155"/>
      <c r="IB78" s="155"/>
      <c r="IC78" s="155"/>
      <c r="ID78" s="155"/>
      <c r="IE78" s="155"/>
      <c r="IF78" s="155"/>
      <c r="IG78" s="155"/>
      <c r="IH78" s="155"/>
      <c r="II78" s="155"/>
      <c r="IJ78" s="155"/>
      <c r="IK78" s="155"/>
      <c r="IL78" s="155"/>
      <c r="IM78" s="155"/>
      <c r="IN78" s="155"/>
    </row>
    <row r="79" spans="1:248" ht="18" customHeight="1">
      <c r="A79" s="166" t="s">
        <v>57</v>
      </c>
      <c r="B79" s="101">
        <f t="shared" si="17"/>
        <v>0</v>
      </c>
      <c r="C79" s="101">
        <f t="shared" si="18"/>
        <v>0</v>
      </c>
      <c r="D79" s="167"/>
      <c r="E79" s="167"/>
      <c r="F79" s="168"/>
      <c r="G79" s="168"/>
      <c r="H79" s="168"/>
      <c r="I79" s="168"/>
      <c r="J79" s="170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/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/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/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/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155"/>
      <c r="IG79" s="155"/>
      <c r="IH79" s="155"/>
      <c r="II79" s="155"/>
      <c r="IJ79" s="155"/>
      <c r="IK79" s="155"/>
      <c r="IL79" s="155"/>
      <c r="IM79" s="155"/>
      <c r="IN79" s="155"/>
    </row>
    <row r="80" spans="1:248" ht="18" customHeight="1">
      <c r="A80" s="166" t="s">
        <v>127</v>
      </c>
      <c r="B80" s="101">
        <f t="shared" si="17"/>
        <v>0</v>
      </c>
      <c r="C80" s="101">
        <f t="shared" si="18"/>
        <v>0</v>
      </c>
      <c r="D80" s="167"/>
      <c r="E80" s="167"/>
      <c r="F80" s="168"/>
      <c r="G80" s="168"/>
      <c r="H80" s="168"/>
      <c r="I80" s="168"/>
      <c r="J80" s="170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  <c r="BP80" s="155"/>
      <c r="BQ80" s="155"/>
      <c r="BR80" s="155"/>
      <c r="BS80" s="155"/>
      <c r="BT80" s="155"/>
      <c r="BU80" s="155"/>
      <c r="BV80" s="155"/>
      <c r="BW80" s="155"/>
      <c r="BX80" s="155"/>
      <c r="BY80" s="155"/>
      <c r="BZ80" s="155"/>
      <c r="CA80" s="155"/>
      <c r="CB80" s="155"/>
      <c r="CC80" s="155"/>
      <c r="CD80" s="155"/>
      <c r="CE80" s="155"/>
      <c r="CF80" s="155"/>
      <c r="CG80" s="155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/>
      <c r="CT80" s="155"/>
      <c r="CU80" s="155"/>
      <c r="CV80" s="155"/>
      <c r="CW80" s="155"/>
      <c r="CX80" s="155"/>
      <c r="CY80" s="155"/>
      <c r="CZ80" s="155"/>
      <c r="DA80" s="155"/>
      <c r="DB80" s="155"/>
      <c r="DC80" s="155"/>
      <c r="DD80" s="155"/>
      <c r="DE80" s="155"/>
      <c r="DF80" s="155"/>
      <c r="DG80" s="155"/>
      <c r="DH80" s="155"/>
      <c r="DI80" s="155"/>
      <c r="DJ80" s="155"/>
      <c r="DK80" s="155"/>
      <c r="DL80" s="155"/>
      <c r="DM80" s="155"/>
      <c r="DN80" s="155"/>
      <c r="DO80" s="155"/>
      <c r="DP80" s="155"/>
      <c r="DQ80" s="155"/>
      <c r="DR80" s="155"/>
      <c r="DS80" s="155"/>
      <c r="DT80" s="155"/>
      <c r="DU80" s="155"/>
      <c r="DV80" s="155"/>
      <c r="DW80" s="155"/>
      <c r="DX80" s="155"/>
      <c r="DY80" s="155"/>
      <c r="DZ80" s="155"/>
      <c r="EA80" s="155"/>
      <c r="EB80" s="155"/>
      <c r="EC80" s="155"/>
      <c r="ED80" s="155"/>
      <c r="EE80" s="155"/>
      <c r="EF80" s="155"/>
      <c r="EG80" s="155"/>
      <c r="EH80" s="155"/>
      <c r="EI80" s="155"/>
      <c r="EJ80" s="155"/>
      <c r="EK80" s="155"/>
      <c r="EL80" s="155"/>
      <c r="EM80" s="155"/>
      <c r="EN80" s="155"/>
      <c r="EO80" s="155"/>
      <c r="EP80" s="155"/>
      <c r="EQ80" s="155"/>
      <c r="ER80" s="155"/>
      <c r="ES80" s="155"/>
      <c r="ET80" s="155"/>
      <c r="EU80" s="155"/>
      <c r="EV80" s="155"/>
      <c r="EW80" s="155"/>
      <c r="EX80" s="155"/>
      <c r="EY80" s="155"/>
      <c r="EZ80" s="155"/>
      <c r="FA80" s="155"/>
      <c r="FB80" s="155"/>
      <c r="FC80" s="155"/>
      <c r="FD80" s="155"/>
      <c r="FE80" s="155"/>
      <c r="FF80" s="155"/>
      <c r="FG80" s="155"/>
      <c r="FH80" s="155"/>
      <c r="FI80" s="155"/>
      <c r="FJ80" s="155"/>
      <c r="FK80" s="155"/>
      <c r="FL80" s="155"/>
      <c r="FM80" s="155"/>
      <c r="FN80" s="155"/>
      <c r="FO80" s="155"/>
      <c r="FP80" s="155"/>
      <c r="FQ80" s="155"/>
      <c r="FR80" s="155"/>
      <c r="FS80" s="155"/>
      <c r="FT80" s="155"/>
      <c r="FU80" s="155"/>
      <c r="FV80" s="155"/>
      <c r="FW80" s="155"/>
      <c r="FX80" s="155"/>
      <c r="FY80" s="155"/>
      <c r="FZ80" s="155"/>
      <c r="GA80" s="155"/>
      <c r="GB80" s="155"/>
      <c r="GC80" s="155"/>
      <c r="GD80" s="155"/>
      <c r="GE80" s="155"/>
      <c r="GF80" s="155"/>
      <c r="GG80" s="155"/>
      <c r="GH80" s="155"/>
      <c r="GI80" s="155"/>
      <c r="GJ80" s="155"/>
      <c r="GK80" s="155"/>
      <c r="GL80" s="155"/>
      <c r="GM80" s="155"/>
      <c r="GN80" s="155"/>
      <c r="GO80" s="155"/>
      <c r="GP80" s="155"/>
      <c r="GQ80" s="155"/>
      <c r="GR80" s="155"/>
      <c r="GS80" s="155"/>
      <c r="GT80" s="155"/>
      <c r="GU80" s="155"/>
      <c r="GV80" s="155"/>
      <c r="GW80" s="155"/>
      <c r="GX80" s="155"/>
      <c r="GY80" s="155"/>
      <c r="GZ80" s="155"/>
      <c r="HA80" s="155"/>
      <c r="HB80" s="155"/>
      <c r="HC80" s="155"/>
      <c r="HD80" s="155"/>
      <c r="HE80" s="155"/>
      <c r="HF80" s="155"/>
      <c r="HG80" s="155"/>
      <c r="HH80" s="155"/>
      <c r="HI80" s="155"/>
      <c r="HJ80" s="155"/>
      <c r="HK80" s="155"/>
      <c r="HL80" s="155"/>
      <c r="HM80" s="155"/>
      <c r="HN80" s="155"/>
      <c r="HO80" s="155"/>
      <c r="HP80" s="155"/>
      <c r="HQ80" s="155"/>
      <c r="HR80" s="155"/>
      <c r="HS80" s="155"/>
      <c r="HT80" s="155"/>
      <c r="HU80" s="155"/>
      <c r="HV80" s="155"/>
      <c r="HW80" s="155"/>
      <c r="HX80" s="155"/>
      <c r="HY80" s="155"/>
      <c r="HZ80" s="155"/>
      <c r="IA80" s="155"/>
      <c r="IB80" s="155"/>
      <c r="IC80" s="155"/>
      <c r="ID80" s="155"/>
      <c r="IE80" s="155"/>
      <c r="IF80" s="155"/>
      <c r="IG80" s="155"/>
      <c r="IH80" s="155"/>
      <c r="II80" s="155"/>
      <c r="IJ80" s="155"/>
      <c r="IK80" s="155"/>
      <c r="IL80" s="155"/>
      <c r="IM80" s="155"/>
      <c r="IN80" s="155"/>
    </row>
    <row r="81" spans="1:248" ht="18" customHeight="1">
      <c r="A81" s="145" t="s">
        <v>58</v>
      </c>
      <c r="B81" s="101">
        <f t="shared" si="17"/>
        <v>0</v>
      </c>
      <c r="C81" s="101">
        <f t="shared" si="18"/>
        <v>0</v>
      </c>
      <c r="D81" s="165">
        <f>SUM(D82:D85)</f>
        <v>0</v>
      </c>
      <c r="E81" s="165">
        <f t="shared" ref="E81:J81" si="20">SUM(E82:E85)</f>
        <v>0</v>
      </c>
      <c r="F81" s="165">
        <f t="shared" si="20"/>
        <v>0</v>
      </c>
      <c r="G81" s="165">
        <f t="shared" si="20"/>
        <v>0</v>
      </c>
      <c r="H81" s="165">
        <f t="shared" si="20"/>
        <v>0</v>
      </c>
      <c r="I81" s="165">
        <f t="shared" si="20"/>
        <v>0</v>
      </c>
      <c r="J81" s="165">
        <f t="shared" si="20"/>
        <v>0</v>
      </c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/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155"/>
      <c r="DN81" s="155"/>
      <c r="DO81" s="155"/>
      <c r="DP81" s="155"/>
      <c r="DQ81" s="155"/>
      <c r="DR81" s="155"/>
      <c r="DS81" s="155"/>
      <c r="DT81" s="155"/>
      <c r="DU81" s="155"/>
      <c r="DV81" s="155"/>
      <c r="DW81" s="155"/>
      <c r="DX81" s="155"/>
      <c r="DY81" s="155"/>
      <c r="DZ81" s="155"/>
      <c r="EA81" s="155"/>
      <c r="EB81" s="155"/>
      <c r="EC81" s="155"/>
      <c r="ED81" s="155"/>
      <c r="EE81" s="155"/>
      <c r="EF81" s="155"/>
      <c r="EG81" s="155"/>
      <c r="EH81" s="155"/>
      <c r="EI81" s="155"/>
      <c r="EJ81" s="155"/>
      <c r="EK81" s="155"/>
      <c r="EL81" s="155"/>
      <c r="EM81" s="155"/>
      <c r="EN81" s="155"/>
      <c r="EO81" s="155"/>
      <c r="EP81" s="155"/>
      <c r="EQ81" s="155"/>
      <c r="ER81" s="155"/>
      <c r="ES81" s="155"/>
      <c r="ET81" s="155"/>
      <c r="EU81" s="155"/>
      <c r="EV81" s="155"/>
      <c r="EW81" s="155"/>
      <c r="EX81" s="155"/>
      <c r="EY81" s="155"/>
      <c r="EZ81" s="155"/>
      <c r="FA81" s="155"/>
      <c r="FB81" s="155"/>
      <c r="FC81" s="155"/>
      <c r="FD81" s="155"/>
      <c r="FE81" s="155"/>
      <c r="FF81" s="155"/>
      <c r="FG81" s="155"/>
      <c r="FH81" s="155"/>
      <c r="FI81" s="155"/>
      <c r="FJ81" s="155"/>
      <c r="FK81" s="155"/>
      <c r="FL81" s="155"/>
      <c r="FM81" s="155"/>
      <c r="FN81" s="155"/>
      <c r="FO81" s="155"/>
      <c r="FP81" s="155"/>
      <c r="FQ81" s="155"/>
      <c r="FR81" s="155"/>
      <c r="FS81" s="155"/>
      <c r="FT81" s="155"/>
      <c r="FU81" s="155"/>
      <c r="FV81" s="155"/>
      <c r="FW81" s="155"/>
      <c r="FX81" s="155"/>
      <c r="FY81" s="155"/>
      <c r="FZ81" s="155"/>
      <c r="GA81" s="155"/>
      <c r="GB81" s="155"/>
      <c r="GC81" s="155"/>
      <c r="GD81" s="155"/>
      <c r="GE81" s="155"/>
      <c r="GF81" s="155"/>
      <c r="GG81" s="155"/>
      <c r="GH81" s="155"/>
      <c r="GI81" s="155"/>
      <c r="GJ81" s="155"/>
      <c r="GK81" s="155"/>
      <c r="GL81" s="155"/>
      <c r="GM81" s="155"/>
      <c r="GN81" s="155"/>
      <c r="GO81" s="155"/>
      <c r="GP81" s="155"/>
      <c r="GQ81" s="155"/>
      <c r="GR81" s="155"/>
      <c r="GS81" s="155"/>
      <c r="GT81" s="155"/>
      <c r="GU81" s="155"/>
      <c r="GV81" s="155"/>
      <c r="GW81" s="155"/>
      <c r="GX81" s="155"/>
      <c r="GY81" s="155"/>
      <c r="GZ81" s="155"/>
      <c r="HA81" s="155"/>
      <c r="HB81" s="155"/>
      <c r="HC81" s="155"/>
      <c r="HD81" s="155"/>
      <c r="HE81" s="155"/>
      <c r="HF81" s="155"/>
      <c r="HG81" s="155"/>
      <c r="HH81" s="155"/>
      <c r="HI81" s="155"/>
      <c r="HJ81" s="155"/>
      <c r="HK81" s="155"/>
      <c r="HL81" s="155"/>
      <c r="HM81" s="155"/>
      <c r="HN81" s="155"/>
      <c r="HO81" s="155"/>
      <c r="HP81" s="155"/>
      <c r="HQ81" s="155"/>
      <c r="HR81" s="155"/>
      <c r="HS81" s="155"/>
      <c r="HT81" s="155"/>
      <c r="HU81" s="155"/>
      <c r="HV81" s="155"/>
      <c r="HW81" s="155"/>
      <c r="HX81" s="155"/>
      <c r="HY81" s="155"/>
      <c r="HZ81" s="155"/>
      <c r="IA81" s="155"/>
      <c r="IB81" s="155"/>
      <c r="IC81" s="155"/>
      <c r="ID81" s="155"/>
      <c r="IE81" s="155"/>
      <c r="IF81" s="155"/>
      <c r="IG81" s="155"/>
      <c r="IH81" s="155"/>
      <c r="II81" s="155"/>
      <c r="IJ81" s="155"/>
      <c r="IK81" s="155"/>
      <c r="IL81" s="155"/>
      <c r="IM81" s="155"/>
      <c r="IN81" s="155"/>
    </row>
    <row r="82" spans="1:248" ht="18" customHeight="1">
      <c r="A82" s="166" t="s">
        <v>128</v>
      </c>
      <c r="B82" s="101">
        <f t="shared" si="17"/>
        <v>0</v>
      </c>
      <c r="C82" s="101">
        <f t="shared" si="18"/>
        <v>0</v>
      </c>
      <c r="D82" s="167"/>
      <c r="E82" s="167"/>
      <c r="F82" s="168"/>
      <c r="G82" s="168"/>
      <c r="H82" s="168"/>
      <c r="I82" s="168"/>
      <c r="J82" s="170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5"/>
      <c r="EE82" s="155"/>
      <c r="EF82" s="155"/>
      <c r="EG82" s="155"/>
      <c r="EH82" s="155"/>
      <c r="EI82" s="155"/>
      <c r="EJ82" s="155"/>
      <c r="EK82" s="155"/>
      <c r="EL82" s="155"/>
      <c r="EM82" s="155"/>
      <c r="EN82" s="155"/>
      <c r="EO82" s="155"/>
      <c r="EP82" s="155"/>
      <c r="EQ82" s="155"/>
      <c r="ER82" s="155"/>
      <c r="ES82" s="155"/>
      <c r="ET82" s="155"/>
      <c r="EU82" s="155"/>
      <c r="EV82" s="155"/>
      <c r="EW82" s="155"/>
      <c r="EX82" s="155"/>
      <c r="EY82" s="155"/>
      <c r="EZ82" s="155"/>
      <c r="FA82" s="155"/>
      <c r="FB82" s="155"/>
      <c r="FC82" s="155"/>
      <c r="FD82" s="155"/>
      <c r="FE82" s="155"/>
      <c r="FF82" s="155"/>
      <c r="FG82" s="155"/>
      <c r="FH82" s="155"/>
      <c r="FI82" s="155"/>
      <c r="FJ82" s="155"/>
      <c r="FK82" s="155"/>
      <c r="FL82" s="155"/>
      <c r="FM82" s="155"/>
      <c r="FN82" s="155"/>
      <c r="FO82" s="155"/>
      <c r="FP82" s="155"/>
      <c r="FQ82" s="155"/>
      <c r="FR82" s="155"/>
      <c r="FS82" s="155"/>
      <c r="FT82" s="155"/>
      <c r="FU82" s="155"/>
      <c r="FV82" s="155"/>
      <c r="FW82" s="155"/>
      <c r="FX82" s="155"/>
      <c r="FY82" s="155"/>
      <c r="FZ82" s="155"/>
      <c r="GA82" s="155"/>
      <c r="GB82" s="155"/>
      <c r="GC82" s="155"/>
      <c r="GD82" s="155"/>
      <c r="GE82" s="155"/>
      <c r="GF82" s="155"/>
      <c r="GG82" s="155"/>
      <c r="GH82" s="155"/>
      <c r="GI82" s="155"/>
      <c r="GJ82" s="155"/>
      <c r="GK82" s="155"/>
      <c r="GL82" s="155"/>
      <c r="GM82" s="155"/>
      <c r="GN82" s="155"/>
      <c r="GO82" s="155"/>
      <c r="GP82" s="155"/>
      <c r="GQ82" s="155"/>
      <c r="GR82" s="155"/>
      <c r="GS82" s="155"/>
      <c r="GT82" s="155"/>
      <c r="GU82" s="155"/>
      <c r="GV82" s="155"/>
      <c r="GW82" s="155"/>
      <c r="GX82" s="155"/>
      <c r="GY82" s="155"/>
      <c r="GZ82" s="155"/>
      <c r="HA82" s="155"/>
      <c r="HB82" s="155"/>
      <c r="HC82" s="155"/>
      <c r="HD82" s="155"/>
      <c r="HE82" s="155"/>
      <c r="HF82" s="155"/>
      <c r="HG82" s="155"/>
      <c r="HH82" s="155"/>
      <c r="HI82" s="155"/>
      <c r="HJ82" s="155"/>
      <c r="HK82" s="155"/>
      <c r="HL82" s="155"/>
      <c r="HM82" s="155"/>
      <c r="HN82" s="155"/>
      <c r="HO82" s="155"/>
      <c r="HP82" s="155"/>
      <c r="HQ82" s="155"/>
      <c r="HR82" s="155"/>
      <c r="HS82" s="155"/>
      <c r="HT82" s="155"/>
      <c r="HU82" s="155"/>
      <c r="HV82" s="155"/>
      <c r="HW82" s="155"/>
      <c r="HX82" s="155"/>
      <c r="HY82" s="155"/>
      <c r="HZ82" s="155"/>
      <c r="IA82" s="155"/>
      <c r="IB82" s="155"/>
      <c r="IC82" s="155"/>
      <c r="ID82" s="155"/>
      <c r="IE82" s="155"/>
      <c r="IF82" s="155"/>
      <c r="IG82" s="155"/>
      <c r="IH82" s="155"/>
      <c r="II82" s="155"/>
      <c r="IJ82" s="155"/>
      <c r="IK82" s="155"/>
      <c r="IL82" s="155"/>
      <c r="IM82" s="155"/>
      <c r="IN82" s="155"/>
    </row>
    <row r="83" spans="1:248" ht="18" customHeight="1">
      <c r="A83" s="166" t="s">
        <v>129</v>
      </c>
      <c r="B83" s="101">
        <f t="shared" si="17"/>
        <v>0</v>
      </c>
      <c r="C83" s="101">
        <f t="shared" si="18"/>
        <v>0</v>
      </c>
      <c r="D83" s="167"/>
      <c r="E83" s="167"/>
      <c r="F83" s="168"/>
      <c r="G83" s="168"/>
      <c r="H83" s="168"/>
      <c r="I83" s="168"/>
      <c r="J83" s="170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  <c r="BM83" s="155"/>
      <c r="BN83" s="155"/>
      <c r="BO83" s="155"/>
      <c r="BP83" s="155"/>
      <c r="BQ83" s="155"/>
      <c r="BR83" s="155"/>
      <c r="BS83" s="155"/>
      <c r="BT83" s="155"/>
      <c r="BU83" s="155"/>
      <c r="BV83" s="155"/>
      <c r="BW83" s="155"/>
      <c r="BX83" s="155"/>
      <c r="BY83" s="155"/>
      <c r="BZ83" s="155"/>
      <c r="CA83" s="155"/>
      <c r="CB83" s="155"/>
      <c r="CC83" s="155"/>
      <c r="CD83" s="155"/>
      <c r="CE83" s="155"/>
      <c r="CF83" s="155"/>
      <c r="CG83" s="155"/>
      <c r="CH83" s="155"/>
      <c r="CI83" s="155"/>
      <c r="CJ83" s="155"/>
      <c r="CK83" s="155"/>
      <c r="CL83" s="155"/>
      <c r="CM83" s="155"/>
      <c r="CN83" s="155"/>
      <c r="CO83" s="155"/>
      <c r="CP83" s="155"/>
      <c r="CQ83" s="155"/>
      <c r="CR83" s="155"/>
      <c r="CS83" s="155"/>
      <c r="CT83" s="155"/>
      <c r="CU83" s="155"/>
      <c r="CV83" s="155"/>
      <c r="CW83" s="155"/>
      <c r="CX83" s="155"/>
      <c r="CY83" s="155"/>
      <c r="CZ83" s="155"/>
      <c r="DA83" s="155"/>
      <c r="DB83" s="155"/>
      <c r="DC83" s="155"/>
      <c r="DD83" s="155"/>
      <c r="DE83" s="155"/>
      <c r="DF83" s="155"/>
      <c r="DG83" s="155"/>
      <c r="DH83" s="155"/>
      <c r="DI83" s="155"/>
      <c r="DJ83" s="155"/>
      <c r="DK83" s="155"/>
      <c r="DL83" s="155"/>
      <c r="DM83" s="155"/>
      <c r="DN83" s="155"/>
      <c r="DO83" s="155"/>
      <c r="DP83" s="155"/>
      <c r="DQ83" s="155"/>
      <c r="DR83" s="155"/>
      <c r="DS83" s="155"/>
      <c r="DT83" s="155"/>
      <c r="DU83" s="155"/>
      <c r="DV83" s="155"/>
      <c r="DW83" s="155"/>
      <c r="DX83" s="155"/>
      <c r="DY83" s="155"/>
      <c r="DZ83" s="155"/>
      <c r="EA83" s="155"/>
      <c r="EB83" s="155"/>
      <c r="EC83" s="155"/>
      <c r="ED83" s="155"/>
      <c r="EE83" s="155"/>
      <c r="EF83" s="155"/>
      <c r="EG83" s="155"/>
      <c r="EH83" s="155"/>
      <c r="EI83" s="155"/>
      <c r="EJ83" s="155"/>
      <c r="EK83" s="155"/>
      <c r="EL83" s="155"/>
      <c r="EM83" s="155"/>
      <c r="EN83" s="155"/>
      <c r="EO83" s="155"/>
      <c r="EP83" s="155"/>
      <c r="EQ83" s="155"/>
      <c r="ER83" s="155"/>
      <c r="ES83" s="155"/>
      <c r="ET83" s="155"/>
      <c r="EU83" s="155"/>
      <c r="EV83" s="155"/>
      <c r="EW83" s="155"/>
      <c r="EX83" s="155"/>
      <c r="EY83" s="155"/>
      <c r="EZ83" s="155"/>
      <c r="FA83" s="155"/>
      <c r="FB83" s="155"/>
      <c r="FC83" s="155"/>
      <c r="FD83" s="155"/>
      <c r="FE83" s="155"/>
      <c r="FF83" s="155"/>
      <c r="FG83" s="155"/>
      <c r="FH83" s="155"/>
      <c r="FI83" s="155"/>
      <c r="FJ83" s="155"/>
      <c r="FK83" s="155"/>
      <c r="FL83" s="155"/>
      <c r="FM83" s="155"/>
      <c r="FN83" s="155"/>
      <c r="FO83" s="155"/>
      <c r="FP83" s="155"/>
      <c r="FQ83" s="155"/>
      <c r="FR83" s="155"/>
      <c r="FS83" s="155"/>
      <c r="FT83" s="155"/>
      <c r="FU83" s="155"/>
      <c r="FV83" s="155"/>
      <c r="FW83" s="155"/>
      <c r="FX83" s="155"/>
      <c r="FY83" s="155"/>
      <c r="FZ83" s="155"/>
      <c r="GA83" s="155"/>
      <c r="GB83" s="155"/>
      <c r="GC83" s="155"/>
      <c r="GD83" s="155"/>
      <c r="GE83" s="155"/>
      <c r="GF83" s="155"/>
      <c r="GG83" s="155"/>
      <c r="GH83" s="155"/>
      <c r="GI83" s="155"/>
      <c r="GJ83" s="155"/>
      <c r="GK83" s="155"/>
      <c r="GL83" s="155"/>
      <c r="GM83" s="155"/>
      <c r="GN83" s="155"/>
      <c r="GO83" s="155"/>
      <c r="GP83" s="155"/>
      <c r="GQ83" s="155"/>
      <c r="GR83" s="155"/>
      <c r="GS83" s="155"/>
      <c r="GT83" s="155"/>
      <c r="GU83" s="155"/>
      <c r="GV83" s="155"/>
      <c r="GW83" s="155"/>
      <c r="GX83" s="155"/>
      <c r="GY83" s="155"/>
      <c r="GZ83" s="155"/>
      <c r="HA83" s="155"/>
      <c r="HB83" s="155"/>
      <c r="HC83" s="155"/>
      <c r="HD83" s="155"/>
      <c r="HE83" s="155"/>
      <c r="HF83" s="155"/>
      <c r="HG83" s="155"/>
      <c r="HH83" s="155"/>
      <c r="HI83" s="155"/>
      <c r="HJ83" s="155"/>
      <c r="HK83" s="155"/>
      <c r="HL83" s="155"/>
      <c r="HM83" s="155"/>
      <c r="HN83" s="155"/>
      <c r="HO83" s="155"/>
      <c r="HP83" s="155"/>
      <c r="HQ83" s="155"/>
      <c r="HR83" s="155"/>
      <c r="HS83" s="155"/>
      <c r="HT83" s="155"/>
      <c r="HU83" s="155"/>
      <c r="HV83" s="155"/>
      <c r="HW83" s="155"/>
      <c r="HX83" s="155"/>
      <c r="HY83" s="155"/>
      <c r="HZ83" s="155"/>
      <c r="IA83" s="155"/>
      <c r="IB83" s="155"/>
      <c r="IC83" s="155"/>
      <c r="ID83" s="155"/>
      <c r="IE83" s="155"/>
      <c r="IF83" s="155"/>
      <c r="IG83" s="155"/>
      <c r="IH83" s="155"/>
      <c r="II83" s="155"/>
      <c r="IJ83" s="155"/>
      <c r="IK83" s="155"/>
      <c r="IL83" s="155"/>
      <c r="IM83" s="155"/>
      <c r="IN83" s="155"/>
    </row>
    <row r="84" spans="1:248" ht="18" customHeight="1">
      <c r="A84" s="166" t="s">
        <v>130</v>
      </c>
      <c r="B84" s="101">
        <f t="shared" si="17"/>
        <v>0</v>
      </c>
      <c r="C84" s="101">
        <f t="shared" si="18"/>
        <v>0</v>
      </c>
      <c r="D84" s="167"/>
      <c r="E84" s="167"/>
      <c r="F84" s="168"/>
      <c r="G84" s="168"/>
      <c r="H84" s="168"/>
      <c r="I84" s="168"/>
      <c r="J84" s="170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  <c r="CD84" s="155"/>
      <c r="CE84" s="155"/>
      <c r="CF84" s="155"/>
      <c r="CG84" s="155"/>
      <c r="CH84" s="155"/>
      <c r="CI84" s="155"/>
      <c r="CJ84" s="155"/>
      <c r="CK84" s="155"/>
      <c r="CL84" s="155"/>
      <c r="CM84" s="155"/>
      <c r="CN84" s="155"/>
      <c r="CO84" s="155"/>
      <c r="CP84" s="155"/>
      <c r="CQ84" s="155"/>
      <c r="CR84" s="155"/>
      <c r="CS84" s="155"/>
      <c r="CT84" s="155"/>
      <c r="CU84" s="155"/>
      <c r="CV84" s="155"/>
      <c r="CW84" s="155"/>
      <c r="CX84" s="155"/>
      <c r="CY84" s="155"/>
      <c r="CZ84" s="155"/>
      <c r="DA84" s="155"/>
      <c r="DB84" s="155"/>
      <c r="DC84" s="155"/>
      <c r="DD84" s="155"/>
      <c r="DE84" s="155"/>
      <c r="DF84" s="155"/>
      <c r="DG84" s="155"/>
      <c r="DH84" s="155"/>
      <c r="DI84" s="155"/>
      <c r="DJ84" s="155"/>
      <c r="DK84" s="155"/>
      <c r="DL84" s="155"/>
      <c r="DM84" s="155"/>
      <c r="DN84" s="155"/>
      <c r="DO84" s="155"/>
      <c r="DP84" s="155"/>
      <c r="DQ84" s="155"/>
      <c r="DR84" s="155"/>
      <c r="DS84" s="155"/>
      <c r="DT84" s="155"/>
      <c r="DU84" s="155"/>
      <c r="DV84" s="155"/>
      <c r="DW84" s="155"/>
      <c r="DX84" s="155"/>
      <c r="DY84" s="155"/>
      <c r="DZ84" s="155"/>
      <c r="EA84" s="155"/>
      <c r="EB84" s="155"/>
      <c r="EC84" s="155"/>
      <c r="ED84" s="155"/>
      <c r="EE84" s="155"/>
      <c r="EF84" s="155"/>
      <c r="EG84" s="155"/>
      <c r="EH84" s="155"/>
      <c r="EI84" s="155"/>
      <c r="EJ84" s="155"/>
      <c r="EK84" s="155"/>
      <c r="EL84" s="155"/>
      <c r="EM84" s="155"/>
      <c r="EN84" s="155"/>
      <c r="EO84" s="155"/>
      <c r="EP84" s="155"/>
      <c r="EQ84" s="155"/>
      <c r="ER84" s="155"/>
      <c r="ES84" s="155"/>
      <c r="ET84" s="155"/>
      <c r="EU84" s="155"/>
      <c r="EV84" s="155"/>
      <c r="EW84" s="155"/>
      <c r="EX84" s="155"/>
      <c r="EY84" s="155"/>
      <c r="EZ84" s="155"/>
      <c r="FA84" s="155"/>
      <c r="FB84" s="155"/>
      <c r="FC84" s="155"/>
      <c r="FD84" s="155"/>
      <c r="FE84" s="155"/>
      <c r="FF84" s="155"/>
      <c r="FG84" s="155"/>
      <c r="FH84" s="155"/>
      <c r="FI84" s="155"/>
      <c r="FJ84" s="155"/>
      <c r="FK84" s="155"/>
      <c r="FL84" s="155"/>
      <c r="FM84" s="155"/>
      <c r="FN84" s="155"/>
      <c r="FO84" s="155"/>
      <c r="FP84" s="155"/>
      <c r="FQ84" s="155"/>
      <c r="FR84" s="155"/>
      <c r="FS84" s="155"/>
      <c r="FT84" s="155"/>
      <c r="FU84" s="155"/>
      <c r="FV84" s="155"/>
      <c r="FW84" s="155"/>
      <c r="FX84" s="155"/>
      <c r="FY84" s="155"/>
      <c r="FZ84" s="155"/>
      <c r="GA84" s="155"/>
      <c r="GB84" s="155"/>
      <c r="GC84" s="155"/>
      <c r="GD84" s="155"/>
      <c r="GE84" s="155"/>
      <c r="GF84" s="155"/>
      <c r="GG84" s="155"/>
      <c r="GH84" s="155"/>
      <c r="GI84" s="155"/>
      <c r="GJ84" s="155"/>
      <c r="GK84" s="155"/>
      <c r="GL84" s="155"/>
      <c r="GM84" s="155"/>
      <c r="GN84" s="155"/>
      <c r="GO84" s="155"/>
      <c r="GP84" s="155"/>
      <c r="GQ84" s="155"/>
      <c r="GR84" s="155"/>
      <c r="GS84" s="155"/>
      <c r="GT84" s="155"/>
      <c r="GU84" s="155"/>
      <c r="GV84" s="155"/>
      <c r="GW84" s="155"/>
      <c r="GX84" s="155"/>
      <c r="GY84" s="155"/>
      <c r="GZ84" s="155"/>
      <c r="HA84" s="155"/>
      <c r="HB84" s="155"/>
      <c r="HC84" s="155"/>
      <c r="HD84" s="155"/>
      <c r="HE84" s="155"/>
      <c r="HF84" s="155"/>
      <c r="HG84" s="155"/>
      <c r="HH84" s="155"/>
      <c r="HI84" s="155"/>
      <c r="HJ84" s="155"/>
      <c r="HK84" s="155"/>
      <c r="HL84" s="155"/>
      <c r="HM84" s="155"/>
      <c r="HN84" s="155"/>
      <c r="HO84" s="155"/>
      <c r="HP84" s="155"/>
      <c r="HQ84" s="155"/>
      <c r="HR84" s="155"/>
      <c r="HS84" s="155"/>
      <c r="HT84" s="155"/>
      <c r="HU84" s="155"/>
      <c r="HV84" s="155"/>
      <c r="HW84" s="155"/>
      <c r="HX84" s="155"/>
      <c r="HY84" s="155"/>
      <c r="HZ84" s="155"/>
      <c r="IA84" s="155"/>
      <c r="IB84" s="155"/>
      <c r="IC84" s="155"/>
      <c r="ID84" s="155"/>
      <c r="IE84" s="155"/>
      <c r="IF84" s="155"/>
      <c r="IG84" s="155"/>
      <c r="IH84" s="155"/>
      <c r="II84" s="155"/>
      <c r="IJ84" s="155"/>
      <c r="IK84" s="155"/>
      <c r="IL84" s="155"/>
      <c r="IM84" s="155"/>
      <c r="IN84" s="155"/>
    </row>
    <row r="85" spans="1:248" ht="18" customHeight="1">
      <c r="A85" s="166" t="s">
        <v>58</v>
      </c>
      <c r="B85" s="101">
        <f t="shared" si="17"/>
        <v>0</v>
      </c>
      <c r="C85" s="101">
        <f t="shared" si="18"/>
        <v>0</v>
      </c>
      <c r="D85" s="167"/>
      <c r="E85" s="167"/>
      <c r="F85" s="168"/>
      <c r="G85" s="168"/>
      <c r="H85" s="168"/>
      <c r="I85" s="168"/>
      <c r="J85" s="170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5"/>
      <c r="BR85" s="155"/>
      <c r="BS85" s="155"/>
      <c r="BT85" s="155"/>
      <c r="BU85" s="155"/>
      <c r="BV85" s="155"/>
      <c r="BW85" s="155"/>
      <c r="BX85" s="155"/>
      <c r="BY85" s="155"/>
      <c r="BZ85" s="155"/>
      <c r="CA85" s="155"/>
      <c r="CB85" s="155"/>
      <c r="CC85" s="155"/>
      <c r="CD85" s="155"/>
      <c r="CE85" s="155"/>
      <c r="CF85" s="155"/>
      <c r="CG85" s="155"/>
      <c r="CH85" s="155"/>
      <c r="CI85" s="155"/>
      <c r="CJ85" s="155"/>
      <c r="CK85" s="155"/>
      <c r="CL85" s="155"/>
      <c r="CM85" s="155"/>
      <c r="CN85" s="155"/>
      <c r="CO85" s="155"/>
      <c r="CP85" s="155"/>
      <c r="CQ85" s="155"/>
      <c r="CR85" s="155"/>
      <c r="CS85" s="155"/>
      <c r="CT85" s="155"/>
      <c r="CU85" s="155"/>
      <c r="CV85" s="155"/>
      <c r="CW85" s="155"/>
      <c r="CX85" s="155"/>
      <c r="CY85" s="155"/>
      <c r="CZ85" s="155"/>
      <c r="DA85" s="155"/>
      <c r="DB85" s="155"/>
      <c r="DC85" s="155"/>
      <c r="DD85" s="155"/>
      <c r="DE85" s="155"/>
      <c r="DF85" s="155"/>
      <c r="DG85" s="155"/>
      <c r="DH85" s="155"/>
      <c r="DI85" s="155"/>
      <c r="DJ85" s="155"/>
      <c r="DK85" s="155"/>
      <c r="DL85" s="155"/>
      <c r="DM85" s="155"/>
      <c r="DN85" s="155"/>
      <c r="DO85" s="155"/>
      <c r="DP85" s="155"/>
      <c r="DQ85" s="155"/>
      <c r="DR85" s="155"/>
      <c r="DS85" s="155"/>
      <c r="DT85" s="155"/>
      <c r="DU85" s="155"/>
      <c r="DV85" s="155"/>
      <c r="DW85" s="155"/>
      <c r="DX85" s="155"/>
      <c r="DY85" s="155"/>
      <c r="DZ85" s="155"/>
      <c r="EA85" s="155"/>
      <c r="EB85" s="155"/>
      <c r="EC85" s="155"/>
      <c r="ED85" s="155"/>
      <c r="EE85" s="155"/>
      <c r="EF85" s="155"/>
      <c r="EG85" s="155"/>
      <c r="EH85" s="155"/>
      <c r="EI85" s="155"/>
      <c r="EJ85" s="155"/>
      <c r="EK85" s="155"/>
      <c r="EL85" s="155"/>
      <c r="EM85" s="155"/>
      <c r="EN85" s="155"/>
      <c r="EO85" s="155"/>
      <c r="EP85" s="155"/>
      <c r="EQ85" s="155"/>
      <c r="ER85" s="155"/>
      <c r="ES85" s="155"/>
      <c r="ET85" s="155"/>
      <c r="EU85" s="155"/>
      <c r="EV85" s="155"/>
      <c r="EW85" s="155"/>
      <c r="EX85" s="155"/>
      <c r="EY85" s="155"/>
      <c r="EZ85" s="155"/>
      <c r="FA85" s="155"/>
      <c r="FB85" s="155"/>
      <c r="FC85" s="155"/>
      <c r="FD85" s="155"/>
      <c r="FE85" s="155"/>
      <c r="FF85" s="155"/>
      <c r="FG85" s="155"/>
      <c r="FH85" s="155"/>
      <c r="FI85" s="155"/>
      <c r="FJ85" s="155"/>
      <c r="FK85" s="155"/>
      <c r="FL85" s="155"/>
      <c r="FM85" s="155"/>
      <c r="FN85" s="155"/>
      <c r="FO85" s="155"/>
      <c r="FP85" s="155"/>
      <c r="FQ85" s="155"/>
      <c r="FR85" s="155"/>
      <c r="FS85" s="155"/>
      <c r="FT85" s="155"/>
      <c r="FU85" s="155"/>
      <c r="FV85" s="155"/>
      <c r="FW85" s="155"/>
      <c r="FX85" s="155"/>
      <c r="FY85" s="155"/>
      <c r="FZ85" s="155"/>
      <c r="GA85" s="155"/>
      <c r="GB85" s="155"/>
      <c r="GC85" s="155"/>
      <c r="GD85" s="155"/>
      <c r="GE85" s="155"/>
      <c r="GF85" s="155"/>
      <c r="GG85" s="155"/>
      <c r="GH85" s="155"/>
      <c r="GI85" s="155"/>
      <c r="GJ85" s="155"/>
      <c r="GK85" s="155"/>
      <c r="GL85" s="155"/>
      <c r="GM85" s="155"/>
      <c r="GN85" s="155"/>
      <c r="GO85" s="155"/>
      <c r="GP85" s="155"/>
      <c r="GQ85" s="155"/>
      <c r="GR85" s="155"/>
      <c r="GS85" s="155"/>
      <c r="GT85" s="155"/>
      <c r="GU85" s="155"/>
      <c r="GV85" s="155"/>
      <c r="GW85" s="155"/>
      <c r="GX85" s="155"/>
      <c r="GY85" s="155"/>
      <c r="GZ85" s="155"/>
      <c r="HA85" s="155"/>
      <c r="HB85" s="155"/>
      <c r="HC85" s="155"/>
      <c r="HD85" s="155"/>
      <c r="HE85" s="155"/>
      <c r="HF85" s="155"/>
      <c r="HG85" s="155"/>
      <c r="HH85" s="155"/>
      <c r="HI85" s="155"/>
      <c r="HJ85" s="155"/>
      <c r="HK85" s="155"/>
      <c r="HL85" s="155"/>
      <c r="HM85" s="155"/>
      <c r="HN85" s="155"/>
      <c r="HO85" s="155"/>
      <c r="HP85" s="155"/>
      <c r="HQ85" s="155"/>
      <c r="HR85" s="155"/>
      <c r="HS85" s="155"/>
      <c r="HT85" s="155"/>
      <c r="HU85" s="155"/>
      <c r="HV85" s="155"/>
      <c r="HW85" s="155"/>
      <c r="HX85" s="155"/>
      <c r="HY85" s="155"/>
      <c r="HZ85" s="155"/>
      <c r="IA85" s="155"/>
      <c r="IB85" s="155"/>
      <c r="IC85" s="155"/>
      <c r="ID85" s="155"/>
      <c r="IE85" s="155"/>
      <c r="IF85" s="155"/>
      <c r="IG85" s="155"/>
      <c r="IH85" s="155"/>
      <c r="II85" s="155"/>
      <c r="IJ85" s="155"/>
      <c r="IK85" s="155"/>
      <c r="IL85" s="155"/>
      <c r="IM85" s="155"/>
      <c r="IN85" s="155"/>
    </row>
    <row r="86" spans="1:248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topLeftCell="A28" workbookViewId="0">
      <selection activeCell="D9" sqref="D9:D21"/>
    </sheetView>
  </sheetViews>
  <sheetFormatPr defaultColWidth="8.6640625" defaultRowHeight="12.75" customHeight="1"/>
  <cols>
    <col min="1" max="1" width="50.5" style="140" customWidth="1"/>
    <col min="2" max="10" width="12.83203125" style="140" customWidth="1"/>
    <col min="11" max="248" width="8.6640625" style="140" customWidth="1"/>
    <col min="249" max="16384" width="8.6640625" style="140"/>
  </cols>
  <sheetData>
    <row r="1" spans="1:248" ht="12" customHeight="1">
      <c r="A1" s="141" t="s">
        <v>131</v>
      </c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</row>
    <row r="2" spans="1:248" s="138" customFormat="1" ht="25.5" customHeight="1">
      <c r="A2" s="237" t="s">
        <v>132</v>
      </c>
      <c r="B2" s="238"/>
      <c r="C2" s="238"/>
      <c r="D2" s="238"/>
      <c r="E2" s="238"/>
      <c r="F2" s="238"/>
      <c r="G2" s="238"/>
      <c r="H2" s="238"/>
      <c r="I2" s="238"/>
      <c r="J2" s="238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</row>
    <row r="3" spans="1:248" ht="16.5" customHeight="1">
      <c r="A3" s="142"/>
      <c r="B3" s="142"/>
      <c r="C3" s="142"/>
      <c r="D3" s="142"/>
      <c r="E3" s="143"/>
      <c r="F3" s="143"/>
      <c r="G3" s="144"/>
      <c r="H3" s="144"/>
      <c r="J3" s="156" t="s">
        <v>24</v>
      </c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</row>
    <row r="4" spans="1:248" s="139" customFormat="1" ht="28.5" customHeight="1">
      <c r="A4" s="256" t="s">
        <v>66</v>
      </c>
      <c r="B4" s="256" t="s">
        <v>7</v>
      </c>
      <c r="C4" s="253" t="s">
        <v>26</v>
      </c>
      <c r="D4" s="254"/>
      <c r="E4" s="254"/>
      <c r="F4" s="254"/>
      <c r="G4" s="255"/>
      <c r="H4" s="257" t="s">
        <v>9</v>
      </c>
      <c r="I4" s="257" t="s">
        <v>10</v>
      </c>
      <c r="J4" s="257" t="s">
        <v>11</v>
      </c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</row>
    <row r="5" spans="1:248" s="139" customFormat="1" ht="28.5" customHeight="1">
      <c r="A5" s="256"/>
      <c r="B5" s="256"/>
      <c r="C5" s="257" t="s">
        <v>16</v>
      </c>
      <c r="D5" s="257" t="s">
        <v>17</v>
      </c>
      <c r="E5" s="257" t="s">
        <v>18</v>
      </c>
      <c r="F5" s="257" t="s">
        <v>19</v>
      </c>
      <c r="G5" s="257" t="s">
        <v>20</v>
      </c>
      <c r="H5" s="259"/>
      <c r="I5" s="259"/>
      <c r="J5" s="259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</row>
    <row r="6" spans="1:248" s="139" customFormat="1" ht="28.5" customHeight="1">
      <c r="A6" s="256"/>
      <c r="B6" s="256"/>
      <c r="C6" s="258"/>
      <c r="D6" s="258"/>
      <c r="E6" s="258"/>
      <c r="F6" s="258"/>
      <c r="G6" s="258"/>
      <c r="H6" s="258"/>
      <c r="I6" s="258"/>
      <c r="J6" s="258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</row>
    <row r="7" spans="1:248" s="139" customFormat="1" ht="21" customHeight="1">
      <c r="A7" s="145" t="s">
        <v>7</v>
      </c>
      <c r="B7" s="146">
        <f>SUM(C7,H7:J7)</f>
        <v>0</v>
      </c>
      <c r="C7" s="146">
        <f>SUM(D7:G7)</f>
        <v>0</v>
      </c>
      <c r="D7" s="147"/>
      <c r="E7" s="147">
        <v>0</v>
      </c>
      <c r="F7" s="146">
        <v>0</v>
      </c>
      <c r="G7" s="146">
        <v>0</v>
      </c>
      <c r="H7" s="146">
        <v>0</v>
      </c>
      <c r="I7" s="146">
        <v>0</v>
      </c>
      <c r="J7" s="157">
        <v>0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</row>
    <row r="8" spans="1:248" s="139" customFormat="1" ht="18" customHeight="1">
      <c r="A8" s="88" t="s">
        <v>12</v>
      </c>
      <c r="B8" s="146">
        <f t="shared" ref="B8:B71" si="0">SUM(C8,H8:J8)</f>
        <v>1434.6500000000003</v>
      </c>
      <c r="C8" s="146">
        <f>SUM(D8:G8)</f>
        <v>1434.6500000000003</v>
      </c>
      <c r="D8" s="147">
        <f>SUM(D9:D21)</f>
        <v>1434.6500000000003</v>
      </c>
      <c r="E8" s="147">
        <f t="shared" ref="E8:J8" si="1">SUM(E9:E21)</f>
        <v>0</v>
      </c>
      <c r="F8" s="147">
        <f t="shared" si="1"/>
        <v>0</v>
      </c>
      <c r="G8" s="147">
        <f t="shared" si="1"/>
        <v>0</v>
      </c>
      <c r="H8" s="147">
        <f t="shared" si="1"/>
        <v>0</v>
      </c>
      <c r="I8" s="147">
        <f t="shared" si="1"/>
        <v>0</v>
      </c>
      <c r="J8" s="147">
        <f t="shared" si="1"/>
        <v>0</v>
      </c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</row>
    <row r="9" spans="1:248" ht="15" customHeight="1">
      <c r="A9" s="148" t="s">
        <v>133</v>
      </c>
      <c r="B9" s="146">
        <f t="shared" si="0"/>
        <v>604.94000000000005</v>
      </c>
      <c r="C9" s="146">
        <f>SUM(D9:G9)</f>
        <v>604.94000000000005</v>
      </c>
      <c r="D9" s="149">
        <v>604.94000000000005</v>
      </c>
      <c r="E9" s="149">
        <f t="shared" ref="E9:J9" si="2">SUM(E10:E21)</f>
        <v>0</v>
      </c>
      <c r="F9" s="149">
        <f t="shared" si="2"/>
        <v>0</v>
      </c>
      <c r="G9" s="149">
        <f t="shared" si="2"/>
        <v>0</v>
      </c>
      <c r="H9" s="149">
        <f t="shared" si="2"/>
        <v>0</v>
      </c>
      <c r="I9" s="149"/>
      <c r="J9" s="149">
        <f t="shared" si="2"/>
        <v>0</v>
      </c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</row>
    <row r="10" spans="1:248" ht="15" customHeight="1">
      <c r="A10" s="148" t="s">
        <v>134</v>
      </c>
      <c r="B10" s="146">
        <f t="shared" si="0"/>
        <v>44.18</v>
      </c>
      <c r="C10" s="146">
        <f t="shared" ref="C10:C73" si="3">SUM(D10:G10)</f>
        <v>44.18</v>
      </c>
      <c r="D10" s="149">
        <v>44.18</v>
      </c>
      <c r="E10" s="149">
        <v>0</v>
      </c>
      <c r="F10" s="150">
        <v>0</v>
      </c>
      <c r="G10" s="150">
        <v>0</v>
      </c>
      <c r="H10" s="150">
        <v>0</v>
      </c>
      <c r="I10" s="150">
        <v>0</v>
      </c>
      <c r="J10" s="158">
        <v>0</v>
      </c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</row>
    <row r="11" spans="1:248" ht="15" customHeight="1">
      <c r="A11" s="148" t="s">
        <v>135</v>
      </c>
      <c r="B11" s="146">
        <f t="shared" si="0"/>
        <v>5.12</v>
      </c>
      <c r="C11" s="146">
        <f t="shared" si="3"/>
        <v>5.12</v>
      </c>
      <c r="D11" s="149">
        <v>5.12</v>
      </c>
      <c r="E11" s="149">
        <v>0</v>
      </c>
      <c r="F11" s="150">
        <v>0</v>
      </c>
      <c r="G11" s="150">
        <v>0</v>
      </c>
      <c r="H11" s="150">
        <v>0</v>
      </c>
      <c r="I11" s="150">
        <v>0</v>
      </c>
      <c r="J11" s="158">
        <v>0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</row>
    <row r="12" spans="1:248" ht="15" customHeight="1">
      <c r="A12" s="148" t="s">
        <v>136</v>
      </c>
      <c r="B12" s="146">
        <f t="shared" si="0"/>
        <v>0</v>
      </c>
      <c r="C12" s="146">
        <f t="shared" si="3"/>
        <v>0</v>
      </c>
      <c r="D12" s="149"/>
      <c r="E12" s="149"/>
      <c r="F12" s="150"/>
      <c r="G12" s="150"/>
      <c r="H12" s="150"/>
      <c r="I12" s="150"/>
      <c r="J12" s="158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</row>
    <row r="13" spans="1:248" ht="15" customHeight="1">
      <c r="A13" s="148" t="s">
        <v>137</v>
      </c>
      <c r="B13" s="146">
        <f t="shared" si="0"/>
        <v>282.93</v>
      </c>
      <c r="C13" s="146">
        <f t="shared" si="3"/>
        <v>282.93</v>
      </c>
      <c r="D13" s="149">
        <v>282.93</v>
      </c>
      <c r="E13" s="149"/>
      <c r="F13" s="150"/>
      <c r="G13" s="150"/>
      <c r="H13" s="150"/>
      <c r="I13" s="150"/>
      <c r="J13" s="158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</row>
    <row r="14" spans="1:248" ht="15" customHeight="1">
      <c r="A14" s="148" t="s">
        <v>138</v>
      </c>
      <c r="B14" s="146">
        <f t="shared" si="0"/>
        <v>150.22999999999999</v>
      </c>
      <c r="C14" s="146">
        <f t="shared" si="3"/>
        <v>150.22999999999999</v>
      </c>
      <c r="D14" s="149">
        <v>150.22999999999999</v>
      </c>
      <c r="E14" s="149">
        <v>0</v>
      </c>
      <c r="F14" s="150">
        <v>0</v>
      </c>
      <c r="G14" s="150">
        <v>0</v>
      </c>
      <c r="H14" s="150">
        <v>0</v>
      </c>
      <c r="I14" s="150">
        <v>0</v>
      </c>
      <c r="J14" s="158">
        <v>0</v>
      </c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</row>
    <row r="15" spans="1:248" ht="15" customHeight="1">
      <c r="A15" s="148" t="s">
        <v>139</v>
      </c>
      <c r="B15" s="146">
        <f t="shared" si="0"/>
        <v>6.92</v>
      </c>
      <c r="C15" s="146">
        <f t="shared" si="3"/>
        <v>6.92</v>
      </c>
      <c r="D15" s="149">
        <v>6.92</v>
      </c>
      <c r="E15" s="149"/>
      <c r="F15" s="150"/>
      <c r="G15" s="150"/>
      <c r="H15" s="150"/>
      <c r="I15" s="150"/>
      <c r="J15" s="158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</row>
    <row r="16" spans="1:248" ht="15" customHeight="1">
      <c r="A16" s="148" t="s">
        <v>337</v>
      </c>
      <c r="B16" s="146">
        <f t="shared" si="0"/>
        <v>62.97</v>
      </c>
      <c r="C16" s="146">
        <f t="shared" si="3"/>
        <v>62.97</v>
      </c>
      <c r="D16" s="149">
        <v>62.97</v>
      </c>
      <c r="E16" s="149">
        <v>0</v>
      </c>
      <c r="F16" s="150">
        <v>0</v>
      </c>
      <c r="G16" s="150">
        <v>0</v>
      </c>
      <c r="H16" s="150">
        <v>0</v>
      </c>
      <c r="I16" s="150">
        <v>0</v>
      </c>
      <c r="J16" s="158">
        <v>0</v>
      </c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</row>
    <row r="17" spans="1:248" ht="15" customHeight="1">
      <c r="A17" s="148" t="s">
        <v>140</v>
      </c>
      <c r="B17" s="146">
        <f t="shared" si="0"/>
        <v>0</v>
      </c>
      <c r="C17" s="146">
        <f t="shared" si="3"/>
        <v>0</v>
      </c>
      <c r="D17" s="149"/>
      <c r="E17" s="149"/>
      <c r="F17" s="150"/>
      <c r="G17" s="150"/>
      <c r="H17" s="150"/>
      <c r="I17" s="150"/>
      <c r="J17" s="158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</row>
    <row r="18" spans="1:248" ht="15" customHeight="1">
      <c r="A18" s="148" t="s">
        <v>141</v>
      </c>
      <c r="B18" s="146">
        <f t="shared" si="0"/>
        <v>5.18</v>
      </c>
      <c r="C18" s="146">
        <f t="shared" si="3"/>
        <v>5.18</v>
      </c>
      <c r="D18" s="149">
        <v>5.18</v>
      </c>
      <c r="E18" s="149">
        <v>0</v>
      </c>
      <c r="F18" s="150">
        <v>0</v>
      </c>
      <c r="G18" s="150">
        <v>0</v>
      </c>
      <c r="H18" s="150">
        <v>0</v>
      </c>
      <c r="I18" s="150">
        <v>0</v>
      </c>
      <c r="J18" s="158">
        <v>0</v>
      </c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</row>
    <row r="19" spans="1:248" ht="15" customHeight="1">
      <c r="A19" s="148" t="s">
        <v>70</v>
      </c>
      <c r="B19" s="146">
        <f t="shared" si="0"/>
        <v>106.2</v>
      </c>
      <c r="C19" s="146">
        <f t="shared" si="3"/>
        <v>106.2</v>
      </c>
      <c r="D19" s="149">
        <v>106.2</v>
      </c>
      <c r="E19" s="149">
        <v>0</v>
      </c>
      <c r="F19" s="150">
        <v>0</v>
      </c>
      <c r="G19" s="150">
        <v>0</v>
      </c>
      <c r="H19" s="150">
        <v>0</v>
      </c>
      <c r="I19" s="150">
        <v>0</v>
      </c>
      <c r="J19" s="158">
        <v>0</v>
      </c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</row>
    <row r="20" spans="1:248" ht="15" customHeight="1">
      <c r="A20" s="148" t="s">
        <v>142</v>
      </c>
      <c r="B20" s="146">
        <f t="shared" si="0"/>
        <v>0</v>
      </c>
      <c r="C20" s="146">
        <f t="shared" si="3"/>
        <v>0</v>
      </c>
      <c r="D20" s="149"/>
      <c r="E20" s="149"/>
      <c r="F20" s="150"/>
      <c r="G20" s="150"/>
      <c r="H20" s="150"/>
      <c r="I20" s="150"/>
      <c r="J20" s="158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</row>
    <row r="21" spans="1:248" ht="15" customHeight="1">
      <c r="A21" s="148" t="s">
        <v>71</v>
      </c>
      <c r="B21" s="146">
        <f t="shared" si="0"/>
        <v>165.98</v>
      </c>
      <c r="C21" s="146">
        <f t="shared" si="3"/>
        <v>165.98</v>
      </c>
      <c r="D21" s="149">
        <v>165.98</v>
      </c>
      <c r="E21" s="149"/>
      <c r="F21" s="150"/>
      <c r="G21" s="150"/>
      <c r="H21" s="150"/>
      <c r="I21" s="150"/>
      <c r="J21" s="158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</row>
    <row r="22" spans="1:248" ht="15" customHeight="1">
      <c r="A22" s="88" t="s">
        <v>13</v>
      </c>
      <c r="B22" s="146">
        <f t="shared" si="0"/>
        <v>104.61</v>
      </c>
      <c r="C22" s="146">
        <f t="shared" si="3"/>
        <v>104.61</v>
      </c>
      <c r="D22" s="147">
        <f>SUM(D23:D49)</f>
        <v>104.61</v>
      </c>
      <c r="E22" s="147">
        <f t="shared" ref="E22:J22" si="4">SUM(E23:E49)</f>
        <v>0</v>
      </c>
      <c r="F22" s="147">
        <f t="shared" si="4"/>
        <v>0</v>
      </c>
      <c r="G22" s="147">
        <f t="shared" si="4"/>
        <v>0</v>
      </c>
      <c r="H22" s="147">
        <f t="shared" si="4"/>
        <v>0</v>
      </c>
      <c r="I22" s="147">
        <f t="shared" si="4"/>
        <v>0</v>
      </c>
      <c r="J22" s="147">
        <f t="shared" si="4"/>
        <v>0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</row>
    <row r="23" spans="1:248" ht="15" customHeight="1">
      <c r="A23" s="148" t="s">
        <v>143</v>
      </c>
      <c r="B23" s="146">
        <f t="shared" si="0"/>
        <v>28.2</v>
      </c>
      <c r="C23" s="146">
        <f t="shared" si="3"/>
        <v>28.2</v>
      </c>
      <c r="D23" s="149">
        <v>28.2</v>
      </c>
      <c r="E23" s="149">
        <v>0</v>
      </c>
      <c r="F23" s="150">
        <v>0</v>
      </c>
      <c r="G23" s="150">
        <v>0</v>
      </c>
      <c r="H23" s="150">
        <v>0</v>
      </c>
      <c r="I23" s="150">
        <v>0</v>
      </c>
      <c r="J23" s="158">
        <v>0</v>
      </c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</row>
    <row r="24" spans="1:248" ht="15" customHeight="1">
      <c r="A24" s="148" t="s">
        <v>144</v>
      </c>
      <c r="B24" s="146">
        <f t="shared" si="0"/>
        <v>0</v>
      </c>
      <c r="C24" s="146">
        <f t="shared" si="3"/>
        <v>0</v>
      </c>
      <c r="D24" s="149"/>
      <c r="E24" s="149">
        <v>0</v>
      </c>
      <c r="F24" s="150">
        <v>0</v>
      </c>
      <c r="G24" s="150">
        <v>0</v>
      </c>
      <c r="H24" s="150">
        <v>0</v>
      </c>
      <c r="I24" s="150">
        <v>0</v>
      </c>
      <c r="J24" s="158">
        <v>0</v>
      </c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</row>
    <row r="25" spans="1:248" ht="15" customHeight="1">
      <c r="A25" s="148" t="s">
        <v>145</v>
      </c>
      <c r="B25" s="146">
        <f t="shared" si="0"/>
        <v>0</v>
      </c>
      <c r="C25" s="146">
        <f t="shared" si="3"/>
        <v>0</v>
      </c>
      <c r="D25" s="149"/>
      <c r="E25" s="149"/>
      <c r="F25" s="150"/>
      <c r="G25" s="150"/>
      <c r="H25" s="150"/>
      <c r="I25" s="150"/>
      <c r="J25" s="158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</row>
    <row r="26" spans="1:248" ht="15" customHeight="1">
      <c r="A26" s="148" t="s">
        <v>146</v>
      </c>
      <c r="B26" s="146">
        <f t="shared" si="0"/>
        <v>0</v>
      </c>
      <c r="C26" s="146">
        <f t="shared" si="3"/>
        <v>0</v>
      </c>
      <c r="D26" s="149"/>
      <c r="E26" s="149"/>
      <c r="F26" s="150"/>
      <c r="G26" s="150"/>
      <c r="H26" s="150"/>
      <c r="I26" s="150"/>
      <c r="J26" s="158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</row>
    <row r="27" spans="1:248" ht="15" customHeight="1">
      <c r="A27" s="148" t="s">
        <v>147</v>
      </c>
      <c r="B27" s="146">
        <f t="shared" si="0"/>
        <v>0</v>
      </c>
      <c r="C27" s="146">
        <f t="shared" si="3"/>
        <v>0</v>
      </c>
      <c r="D27" s="149"/>
      <c r="E27" s="149"/>
      <c r="F27" s="150"/>
      <c r="G27" s="150"/>
      <c r="H27" s="150"/>
      <c r="I27" s="150"/>
      <c r="J27" s="158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</row>
    <row r="28" spans="1:248" ht="15" customHeight="1">
      <c r="A28" s="148" t="s">
        <v>148</v>
      </c>
      <c r="B28" s="146">
        <f t="shared" si="0"/>
        <v>0.5</v>
      </c>
      <c r="C28" s="146">
        <f t="shared" si="3"/>
        <v>0.5</v>
      </c>
      <c r="D28" s="149">
        <v>0.5</v>
      </c>
      <c r="E28" s="149">
        <v>0</v>
      </c>
      <c r="F28" s="150">
        <v>0</v>
      </c>
      <c r="G28" s="150">
        <v>0</v>
      </c>
      <c r="H28" s="150">
        <v>0</v>
      </c>
      <c r="I28" s="150">
        <v>0</v>
      </c>
      <c r="J28" s="158">
        <v>0</v>
      </c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</row>
    <row r="29" spans="1:248" ht="15" customHeight="1">
      <c r="A29" s="148" t="s">
        <v>149</v>
      </c>
      <c r="B29" s="146">
        <f t="shared" si="0"/>
        <v>2.86</v>
      </c>
      <c r="C29" s="146">
        <f t="shared" si="3"/>
        <v>2.86</v>
      </c>
      <c r="D29" s="149">
        <v>2.86</v>
      </c>
      <c r="E29" s="149"/>
      <c r="F29" s="150"/>
      <c r="G29" s="150"/>
      <c r="H29" s="150"/>
      <c r="I29" s="150"/>
      <c r="J29" s="158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</row>
    <row r="30" spans="1:248" ht="15" customHeight="1">
      <c r="A30" s="148" t="s">
        <v>150</v>
      </c>
      <c r="B30" s="146">
        <f t="shared" si="0"/>
        <v>0</v>
      </c>
      <c r="C30" s="146">
        <f t="shared" si="3"/>
        <v>0</v>
      </c>
      <c r="D30" s="149"/>
      <c r="E30" s="149"/>
      <c r="F30" s="150"/>
      <c r="G30" s="150"/>
      <c r="H30" s="150"/>
      <c r="I30" s="150"/>
      <c r="J30" s="158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</row>
    <row r="31" spans="1:248" ht="15" customHeight="1">
      <c r="A31" s="148" t="s">
        <v>151</v>
      </c>
      <c r="B31" s="146">
        <f t="shared" si="0"/>
        <v>1</v>
      </c>
      <c r="C31" s="146">
        <f t="shared" si="3"/>
        <v>1</v>
      </c>
      <c r="D31" s="149">
        <v>1</v>
      </c>
      <c r="E31" s="149">
        <v>0</v>
      </c>
      <c r="F31" s="150">
        <v>0</v>
      </c>
      <c r="G31" s="150">
        <v>0</v>
      </c>
      <c r="H31" s="150">
        <v>0</v>
      </c>
      <c r="I31" s="150">
        <v>0</v>
      </c>
      <c r="J31" s="158">
        <v>0</v>
      </c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</row>
    <row r="32" spans="1:248" ht="15" customHeight="1">
      <c r="A32" s="151" t="s">
        <v>79</v>
      </c>
      <c r="B32" s="146">
        <f t="shared" si="0"/>
        <v>0</v>
      </c>
      <c r="C32" s="146">
        <f t="shared" si="3"/>
        <v>0</v>
      </c>
      <c r="D32" s="149"/>
      <c r="E32" s="149"/>
      <c r="F32" s="150"/>
      <c r="G32" s="150"/>
      <c r="H32" s="150"/>
      <c r="I32" s="150"/>
      <c r="J32" s="158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  <c r="IJ32" s="155"/>
      <c r="IK32" s="155"/>
      <c r="IL32" s="155"/>
      <c r="IM32" s="155"/>
      <c r="IN32" s="155"/>
    </row>
    <row r="33" spans="1:248" ht="15" customHeight="1">
      <c r="A33" s="151" t="s">
        <v>81</v>
      </c>
      <c r="B33" s="146">
        <f t="shared" si="0"/>
        <v>0</v>
      </c>
      <c r="C33" s="146">
        <f t="shared" si="3"/>
        <v>0</v>
      </c>
      <c r="D33" s="149"/>
      <c r="E33" s="149"/>
      <c r="F33" s="150"/>
      <c r="G33" s="150"/>
      <c r="H33" s="150"/>
      <c r="I33" s="150"/>
      <c r="J33" s="158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</row>
    <row r="34" spans="1:248" ht="15" customHeight="1">
      <c r="A34" s="151" t="s">
        <v>152</v>
      </c>
      <c r="B34" s="146">
        <f t="shared" si="0"/>
        <v>0</v>
      </c>
      <c r="C34" s="146">
        <f t="shared" si="3"/>
        <v>0</v>
      </c>
      <c r="D34" s="149"/>
      <c r="E34" s="149"/>
      <c r="F34" s="150"/>
      <c r="G34" s="150"/>
      <c r="H34" s="150"/>
      <c r="I34" s="150"/>
      <c r="J34" s="158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  <c r="GE34" s="155"/>
      <c r="GF34" s="155"/>
      <c r="GG34" s="155"/>
      <c r="GH34" s="155"/>
      <c r="GI34" s="155"/>
      <c r="GJ34" s="155"/>
      <c r="GK34" s="155"/>
      <c r="GL34" s="155"/>
      <c r="GM34" s="155"/>
      <c r="GN34" s="155"/>
      <c r="GO34" s="155"/>
      <c r="GP34" s="155"/>
      <c r="GQ34" s="155"/>
      <c r="GR34" s="155"/>
      <c r="GS34" s="155"/>
      <c r="GT34" s="155"/>
      <c r="GU34" s="155"/>
      <c r="GV34" s="155"/>
      <c r="GW34" s="155"/>
      <c r="GX34" s="155"/>
      <c r="GY34" s="155"/>
      <c r="GZ34" s="155"/>
      <c r="HA34" s="155"/>
      <c r="HB34" s="155"/>
      <c r="HC34" s="155"/>
      <c r="HD34" s="155"/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  <c r="IB34" s="155"/>
      <c r="IC34" s="155"/>
      <c r="ID34" s="155"/>
      <c r="IE34" s="155"/>
      <c r="IF34" s="155"/>
      <c r="IG34" s="155"/>
      <c r="IH34" s="155"/>
      <c r="II34" s="155"/>
      <c r="IJ34" s="155"/>
      <c r="IK34" s="155"/>
      <c r="IL34" s="155"/>
      <c r="IM34" s="155"/>
      <c r="IN34" s="155"/>
    </row>
    <row r="35" spans="1:248" ht="15" customHeight="1">
      <c r="A35" s="151" t="s">
        <v>74</v>
      </c>
      <c r="B35" s="146">
        <f t="shared" si="0"/>
        <v>0</v>
      </c>
      <c r="C35" s="146">
        <f t="shared" si="3"/>
        <v>0</v>
      </c>
      <c r="D35" s="149"/>
      <c r="E35" s="149">
        <v>0</v>
      </c>
      <c r="F35" s="150">
        <v>0</v>
      </c>
      <c r="G35" s="150">
        <v>0</v>
      </c>
      <c r="H35" s="150">
        <v>0</v>
      </c>
      <c r="I35" s="150">
        <v>0</v>
      </c>
      <c r="J35" s="158">
        <v>0</v>
      </c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  <c r="GE35" s="155"/>
      <c r="GF35" s="155"/>
      <c r="GG35" s="155"/>
      <c r="GH35" s="155"/>
      <c r="GI35" s="155"/>
      <c r="GJ35" s="155"/>
      <c r="GK35" s="155"/>
      <c r="GL35" s="155"/>
      <c r="GM35" s="155"/>
      <c r="GN35" s="155"/>
      <c r="GO35" s="155"/>
      <c r="GP35" s="155"/>
      <c r="GQ35" s="155"/>
      <c r="GR35" s="155"/>
      <c r="GS35" s="155"/>
      <c r="GT35" s="155"/>
      <c r="GU35" s="155"/>
      <c r="GV35" s="155"/>
      <c r="GW35" s="155"/>
      <c r="GX35" s="155"/>
      <c r="GY35" s="155"/>
      <c r="GZ35" s="155"/>
      <c r="HA35" s="155"/>
      <c r="HB35" s="155"/>
      <c r="HC35" s="155"/>
      <c r="HD35" s="155"/>
      <c r="HE35" s="155"/>
      <c r="HF35" s="155"/>
      <c r="HG35" s="155"/>
      <c r="HH35" s="155"/>
      <c r="HI35" s="155"/>
      <c r="HJ35" s="155"/>
      <c r="HK35" s="155"/>
      <c r="HL35" s="155"/>
      <c r="HM35" s="155"/>
      <c r="HN35" s="155"/>
      <c r="HO35" s="155"/>
      <c r="HP35" s="155"/>
      <c r="HQ35" s="155"/>
      <c r="HR35" s="155"/>
      <c r="HS35" s="155"/>
      <c r="HT35" s="155"/>
      <c r="HU35" s="155"/>
      <c r="HV35" s="155"/>
      <c r="HW35" s="155"/>
      <c r="HX35" s="155"/>
      <c r="HY35" s="155"/>
      <c r="HZ35" s="155"/>
      <c r="IA35" s="155"/>
      <c r="IB35" s="155"/>
      <c r="IC35" s="155"/>
      <c r="ID35" s="155"/>
      <c r="IE35" s="155"/>
      <c r="IF35" s="155"/>
      <c r="IG35" s="155"/>
      <c r="IH35" s="155"/>
      <c r="II35" s="155"/>
      <c r="IJ35" s="155"/>
      <c r="IK35" s="155"/>
      <c r="IL35" s="155"/>
      <c r="IM35" s="155"/>
      <c r="IN35" s="155"/>
    </row>
    <row r="36" spans="1:248" ht="15" customHeight="1">
      <c r="A36" s="151" t="s">
        <v>75</v>
      </c>
      <c r="B36" s="146">
        <f t="shared" si="0"/>
        <v>0</v>
      </c>
      <c r="C36" s="146">
        <f t="shared" si="3"/>
        <v>0</v>
      </c>
      <c r="D36" s="149"/>
      <c r="E36" s="149">
        <v>0</v>
      </c>
      <c r="F36" s="150">
        <v>0</v>
      </c>
      <c r="G36" s="150">
        <v>0</v>
      </c>
      <c r="H36" s="150">
        <v>0</v>
      </c>
      <c r="I36" s="150">
        <v>0</v>
      </c>
      <c r="J36" s="158">
        <v>0</v>
      </c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</row>
    <row r="37" spans="1:248" ht="15" customHeight="1">
      <c r="A37" s="151" t="s">
        <v>153</v>
      </c>
      <c r="B37" s="146">
        <f t="shared" si="0"/>
        <v>0</v>
      </c>
      <c r="C37" s="146">
        <f t="shared" si="3"/>
        <v>0</v>
      </c>
      <c r="D37" s="149"/>
      <c r="E37" s="149"/>
      <c r="F37" s="150"/>
      <c r="G37" s="150"/>
      <c r="H37" s="150"/>
      <c r="I37" s="150"/>
      <c r="J37" s="158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</row>
    <row r="38" spans="1:248" ht="15" customHeight="1">
      <c r="A38" s="151" t="s">
        <v>78</v>
      </c>
      <c r="B38" s="146">
        <f t="shared" si="0"/>
        <v>0</v>
      </c>
      <c r="C38" s="146">
        <f t="shared" si="3"/>
        <v>0</v>
      </c>
      <c r="D38" s="149"/>
      <c r="E38" s="149"/>
      <c r="F38" s="150"/>
      <c r="G38" s="150"/>
      <c r="H38" s="150"/>
      <c r="I38" s="150"/>
      <c r="J38" s="158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</row>
    <row r="39" spans="1:248" ht="15" customHeight="1">
      <c r="A39" s="151" t="s">
        <v>154</v>
      </c>
      <c r="B39" s="146">
        <f t="shared" si="0"/>
        <v>0</v>
      </c>
      <c r="C39" s="146">
        <f t="shared" si="3"/>
        <v>0</v>
      </c>
      <c r="D39" s="149"/>
      <c r="E39" s="149"/>
      <c r="F39" s="150"/>
      <c r="G39" s="150"/>
      <c r="H39" s="150"/>
      <c r="I39" s="150"/>
      <c r="J39" s="158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5"/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5"/>
      <c r="FG39" s="155"/>
      <c r="FH39" s="155"/>
      <c r="FI39" s="155"/>
      <c r="FJ39" s="155"/>
      <c r="FK39" s="155"/>
      <c r="FL39" s="155"/>
      <c r="FM39" s="155"/>
      <c r="FN39" s="155"/>
      <c r="FO39" s="155"/>
      <c r="FP39" s="155"/>
      <c r="FQ39" s="155"/>
      <c r="FR39" s="155"/>
      <c r="FS39" s="155"/>
      <c r="FT39" s="155"/>
      <c r="FU39" s="155"/>
      <c r="FV39" s="155"/>
      <c r="FW39" s="155"/>
      <c r="FX39" s="155"/>
      <c r="FY39" s="155"/>
      <c r="FZ39" s="155"/>
      <c r="GA39" s="155"/>
      <c r="GB39" s="155"/>
      <c r="GC39" s="155"/>
      <c r="GD39" s="155"/>
      <c r="GE39" s="155"/>
      <c r="GF39" s="155"/>
      <c r="GG39" s="155"/>
      <c r="GH39" s="155"/>
      <c r="GI39" s="155"/>
      <c r="GJ39" s="155"/>
      <c r="GK39" s="155"/>
      <c r="GL39" s="155"/>
      <c r="GM39" s="155"/>
      <c r="GN39" s="155"/>
      <c r="GO39" s="155"/>
      <c r="GP39" s="155"/>
      <c r="GQ39" s="155"/>
      <c r="GR39" s="155"/>
      <c r="GS39" s="155"/>
      <c r="GT39" s="155"/>
      <c r="GU39" s="155"/>
      <c r="GV39" s="155"/>
      <c r="GW39" s="155"/>
      <c r="GX39" s="155"/>
      <c r="GY39" s="155"/>
      <c r="GZ39" s="155"/>
      <c r="HA39" s="155"/>
      <c r="HB39" s="155"/>
      <c r="HC39" s="155"/>
      <c r="HD39" s="155"/>
      <c r="HE39" s="155"/>
      <c r="HF39" s="155"/>
      <c r="HG39" s="155"/>
      <c r="HH39" s="155"/>
      <c r="HI39" s="155"/>
      <c r="HJ39" s="155"/>
      <c r="HK39" s="155"/>
      <c r="HL39" s="155"/>
      <c r="HM39" s="155"/>
      <c r="HN39" s="155"/>
      <c r="HO39" s="155"/>
      <c r="HP39" s="155"/>
      <c r="HQ39" s="155"/>
      <c r="HR39" s="155"/>
      <c r="HS39" s="155"/>
      <c r="HT39" s="155"/>
      <c r="HU39" s="155"/>
      <c r="HV39" s="155"/>
      <c r="HW39" s="155"/>
      <c r="HX39" s="155"/>
      <c r="HY39" s="155"/>
      <c r="HZ39" s="155"/>
      <c r="IA39" s="155"/>
      <c r="IB39" s="155"/>
      <c r="IC39" s="155"/>
      <c r="ID39" s="155"/>
      <c r="IE39" s="155"/>
      <c r="IF39" s="155"/>
      <c r="IG39" s="155"/>
      <c r="IH39" s="155"/>
      <c r="II39" s="155"/>
      <c r="IJ39" s="155"/>
      <c r="IK39" s="155"/>
      <c r="IL39" s="155"/>
      <c r="IM39" s="155"/>
      <c r="IN39" s="155"/>
    </row>
    <row r="40" spans="1:248" ht="15" customHeight="1">
      <c r="A40" s="151" t="s">
        <v>155</v>
      </c>
      <c r="B40" s="146">
        <f t="shared" si="0"/>
        <v>0</v>
      </c>
      <c r="C40" s="146">
        <f t="shared" si="3"/>
        <v>0</v>
      </c>
      <c r="D40" s="149"/>
      <c r="E40" s="149"/>
      <c r="F40" s="150"/>
      <c r="G40" s="150"/>
      <c r="H40" s="150"/>
      <c r="I40" s="150"/>
      <c r="J40" s="158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</row>
    <row r="41" spans="1:248" ht="15" customHeight="1">
      <c r="A41" s="151" t="s">
        <v>156</v>
      </c>
      <c r="B41" s="146">
        <f t="shared" si="0"/>
        <v>0</v>
      </c>
      <c r="C41" s="146">
        <f t="shared" si="3"/>
        <v>0</v>
      </c>
      <c r="D41" s="149"/>
      <c r="E41" s="149"/>
      <c r="F41" s="150"/>
      <c r="G41" s="150"/>
      <c r="H41" s="150"/>
      <c r="I41" s="150"/>
      <c r="J41" s="158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</row>
    <row r="42" spans="1:248" ht="15" customHeight="1">
      <c r="A42" s="151" t="s">
        <v>157</v>
      </c>
      <c r="B42" s="146">
        <f t="shared" si="0"/>
        <v>10.4</v>
      </c>
      <c r="C42" s="146">
        <f t="shared" si="3"/>
        <v>10.4</v>
      </c>
      <c r="D42" s="149">
        <v>10.4</v>
      </c>
      <c r="E42" s="149"/>
      <c r="F42" s="150"/>
      <c r="G42" s="150"/>
      <c r="H42" s="150"/>
      <c r="I42" s="150"/>
      <c r="J42" s="158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155"/>
      <c r="ES42" s="155"/>
      <c r="ET42" s="155"/>
      <c r="EU42" s="155"/>
      <c r="EV42" s="155"/>
      <c r="EW42" s="155"/>
      <c r="EX42" s="155"/>
      <c r="EY42" s="155"/>
      <c r="EZ42" s="155"/>
      <c r="FA42" s="155"/>
      <c r="FB42" s="155"/>
      <c r="FC42" s="155"/>
      <c r="FD42" s="155"/>
      <c r="FE42" s="155"/>
      <c r="FF42" s="155"/>
      <c r="FG42" s="155"/>
      <c r="FH42" s="155"/>
      <c r="FI42" s="155"/>
      <c r="FJ42" s="155"/>
      <c r="FK42" s="155"/>
      <c r="FL42" s="155"/>
      <c r="FM42" s="155"/>
      <c r="FN42" s="155"/>
      <c r="FO42" s="155"/>
      <c r="FP42" s="155"/>
      <c r="FQ42" s="155"/>
      <c r="FR42" s="155"/>
      <c r="FS42" s="155"/>
      <c r="FT42" s="155"/>
      <c r="FU42" s="155"/>
      <c r="FV42" s="155"/>
      <c r="FW42" s="155"/>
      <c r="FX42" s="155"/>
      <c r="FY42" s="155"/>
      <c r="FZ42" s="155"/>
      <c r="GA42" s="155"/>
      <c r="GB42" s="155"/>
      <c r="GC42" s="155"/>
      <c r="GD42" s="155"/>
      <c r="GE42" s="155"/>
      <c r="GF42" s="155"/>
      <c r="GG42" s="155"/>
      <c r="GH42" s="155"/>
      <c r="GI42" s="155"/>
      <c r="GJ42" s="155"/>
      <c r="GK42" s="155"/>
      <c r="GL42" s="155"/>
      <c r="GM42" s="155"/>
      <c r="GN42" s="155"/>
      <c r="GO42" s="155"/>
      <c r="GP42" s="155"/>
      <c r="GQ42" s="155"/>
      <c r="GR42" s="155"/>
      <c r="GS42" s="155"/>
      <c r="GT42" s="155"/>
      <c r="GU42" s="155"/>
      <c r="GV42" s="155"/>
      <c r="GW42" s="155"/>
      <c r="GX42" s="155"/>
      <c r="GY42" s="155"/>
      <c r="GZ42" s="155"/>
      <c r="HA42" s="155"/>
      <c r="HB42" s="155"/>
      <c r="HC42" s="155"/>
      <c r="HD42" s="155"/>
      <c r="HE42" s="155"/>
      <c r="HF42" s="155"/>
      <c r="HG42" s="155"/>
      <c r="HH42" s="155"/>
      <c r="HI42" s="155"/>
      <c r="HJ42" s="155"/>
      <c r="HK42" s="155"/>
      <c r="HL42" s="155"/>
      <c r="HM42" s="155"/>
      <c r="HN42" s="155"/>
      <c r="HO42" s="155"/>
      <c r="HP42" s="155"/>
      <c r="HQ42" s="155"/>
      <c r="HR42" s="155"/>
      <c r="HS42" s="155"/>
      <c r="HT42" s="155"/>
      <c r="HU42" s="155"/>
      <c r="HV42" s="155"/>
      <c r="HW42" s="155"/>
      <c r="HX42" s="155"/>
      <c r="HY42" s="155"/>
      <c r="HZ42" s="155"/>
      <c r="IA42" s="155"/>
      <c r="IB42" s="155"/>
      <c r="IC42" s="155"/>
      <c r="ID42" s="155"/>
      <c r="IE42" s="155"/>
      <c r="IF42" s="155"/>
      <c r="IG42" s="155"/>
      <c r="IH42" s="155"/>
      <c r="II42" s="155"/>
      <c r="IJ42" s="155"/>
      <c r="IK42" s="155"/>
      <c r="IL42" s="155"/>
      <c r="IM42" s="155"/>
      <c r="IN42" s="155"/>
    </row>
    <row r="43" spans="1:248" ht="15" customHeight="1">
      <c r="A43" s="151" t="s">
        <v>77</v>
      </c>
      <c r="B43" s="146">
        <f t="shared" si="0"/>
        <v>0</v>
      </c>
      <c r="C43" s="146">
        <f t="shared" si="3"/>
        <v>0</v>
      </c>
      <c r="D43" s="149"/>
      <c r="E43" s="149"/>
      <c r="F43" s="150"/>
      <c r="G43" s="150"/>
      <c r="H43" s="150"/>
      <c r="I43" s="150"/>
      <c r="J43" s="158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  <c r="DT43" s="155"/>
      <c r="DU43" s="155"/>
      <c r="DV43" s="155"/>
      <c r="DW43" s="155"/>
      <c r="DX43" s="155"/>
      <c r="DY43" s="155"/>
      <c r="DZ43" s="155"/>
      <c r="EA43" s="155"/>
      <c r="EB43" s="155"/>
      <c r="EC43" s="155"/>
      <c r="ED43" s="155"/>
      <c r="EE43" s="155"/>
      <c r="EF43" s="155"/>
      <c r="EG43" s="155"/>
      <c r="EH43" s="155"/>
      <c r="EI43" s="155"/>
      <c r="EJ43" s="155"/>
      <c r="EK43" s="155"/>
      <c r="EL43" s="155"/>
      <c r="EM43" s="155"/>
      <c r="EN43" s="155"/>
      <c r="EO43" s="155"/>
      <c r="EP43" s="155"/>
      <c r="EQ43" s="155"/>
      <c r="ER43" s="155"/>
      <c r="ES43" s="155"/>
      <c r="ET43" s="155"/>
      <c r="EU43" s="155"/>
      <c r="EV43" s="155"/>
      <c r="EW43" s="155"/>
      <c r="EX43" s="155"/>
      <c r="EY43" s="155"/>
      <c r="EZ43" s="155"/>
      <c r="FA43" s="155"/>
      <c r="FB43" s="155"/>
      <c r="FC43" s="155"/>
      <c r="FD43" s="155"/>
      <c r="FE43" s="155"/>
      <c r="FF43" s="155"/>
      <c r="FG43" s="155"/>
      <c r="FH43" s="155"/>
      <c r="FI43" s="155"/>
      <c r="FJ43" s="155"/>
      <c r="FK43" s="155"/>
      <c r="FL43" s="155"/>
      <c r="FM43" s="155"/>
      <c r="FN43" s="155"/>
      <c r="FO43" s="155"/>
      <c r="FP43" s="155"/>
      <c r="FQ43" s="155"/>
      <c r="FR43" s="155"/>
      <c r="FS43" s="155"/>
      <c r="FT43" s="155"/>
      <c r="FU43" s="155"/>
      <c r="FV43" s="155"/>
      <c r="FW43" s="155"/>
      <c r="FX43" s="155"/>
      <c r="FY43" s="155"/>
      <c r="FZ43" s="155"/>
      <c r="GA43" s="155"/>
      <c r="GB43" s="155"/>
      <c r="GC43" s="155"/>
      <c r="GD43" s="155"/>
      <c r="GE43" s="155"/>
      <c r="GF43" s="155"/>
      <c r="GG43" s="155"/>
      <c r="GH43" s="155"/>
      <c r="GI43" s="155"/>
      <c r="GJ43" s="155"/>
      <c r="GK43" s="155"/>
      <c r="GL43" s="155"/>
      <c r="GM43" s="155"/>
      <c r="GN43" s="155"/>
      <c r="GO43" s="155"/>
      <c r="GP43" s="155"/>
      <c r="GQ43" s="155"/>
      <c r="GR43" s="155"/>
      <c r="GS43" s="155"/>
      <c r="GT43" s="155"/>
      <c r="GU43" s="155"/>
      <c r="GV43" s="155"/>
      <c r="GW43" s="155"/>
      <c r="GX43" s="155"/>
      <c r="GY43" s="155"/>
      <c r="GZ43" s="155"/>
      <c r="HA43" s="155"/>
      <c r="HB43" s="155"/>
      <c r="HC43" s="155"/>
      <c r="HD43" s="155"/>
      <c r="HE43" s="155"/>
      <c r="HF43" s="155"/>
      <c r="HG43" s="155"/>
      <c r="HH43" s="155"/>
      <c r="HI43" s="155"/>
      <c r="HJ43" s="155"/>
      <c r="HK43" s="155"/>
      <c r="HL43" s="155"/>
      <c r="HM43" s="155"/>
      <c r="HN43" s="155"/>
      <c r="HO43" s="155"/>
      <c r="HP43" s="155"/>
      <c r="HQ43" s="155"/>
      <c r="HR43" s="155"/>
      <c r="HS43" s="155"/>
      <c r="HT43" s="155"/>
      <c r="HU43" s="155"/>
      <c r="HV43" s="155"/>
      <c r="HW43" s="155"/>
      <c r="HX43" s="155"/>
      <c r="HY43" s="155"/>
      <c r="HZ43" s="155"/>
      <c r="IA43" s="155"/>
      <c r="IB43" s="155"/>
      <c r="IC43" s="155"/>
      <c r="ID43" s="155"/>
      <c r="IE43" s="155"/>
      <c r="IF43" s="155"/>
      <c r="IG43" s="155"/>
      <c r="IH43" s="155"/>
      <c r="II43" s="155"/>
      <c r="IJ43" s="155"/>
      <c r="IK43" s="155"/>
      <c r="IL43" s="155"/>
      <c r="IM43" s="155"/>
      <c r="IN43" s="155"/>
    </row>
    <row r="44" spans="1:248" ht="15" customHeight="1">
      <c r="A44" s="151" t="s">
        <v>158</v>
      </c>
      <c r="B44" s="146">
        <f t="shared" si="0"/>
        <v>14.79</v>
      </c>
      <c r="C44" s="146">
        <f t="shared" si="3"/>
        <v>14.79</v>
      </c>
      <c r="D44" s="149">
        <v>14.79</v>
      </c>
      <c r="E44" s="149"/>
      <c r="F44" s="150"/>
      <c r="G44" s="150"/>
      <c r="H44" s="150"/>
      <c r="I44" s="150"/>
      <c r="J44" s="158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  <c r="DT44" s="155"/>
      <c r="DU44" s="155"/>
      <c r="DV44" s="155"/>
      <c r="DW44" s="155"/>
      <c r="DX44" s="155"/>
      <c r="DY44" s="155"/>
      <c r="DZ44" s="155"/>
      <c r="EA44" s="155"/>
      <c r="EB44" s="155"/>
      <c r="EC44" s="155"/>
      <c r="ED44" s="155"/>
      <c r="EE44" s="155"/>
      <c r="EF44" s="155"/>
      <c r="EG44" s="155"/>
      <c r="EH44" s="155"/>
      <c r="EI44" s="155"/>
      <c r="EJ44" s="155"/>
      <c r="EK44" s="155"/>
      <c r="EL44" s="155"/>
      <c r="EM44" s="155"/>
      <c r="EN44" s="155"/>
      <c r="EO44" s="155"/>
      <c r="EP44" s="155"/>
      <c r="EQ44" s="155"/>
      <c r="ER44" s="155"/>
      <c r="ES44" s="155"/>
      <c r="ET44" s="155"/>
      <c r="EU44" s="155"/>
      <c r="EV44" s="155"/>
      <c r="EW44" s="155"/>
      <c r="EX44" s="155"/>
      <c r="EY44" s="155"/>
      <c r="EZ44" s="155"/>
      <c r="FA44" s="155"/>
      <c r="FB44" s="155"/>
      <c r="FC44" s="155"/>
      <c r="FD44" s="155"/>
      <c r="FE44" s="155"/>
      <c r="FF44" s="155"/>
      <c r="FG44" s="155"/>
      <c r="FH44" s="155"/>
      <c r="FI44" s="155"/>
      <c r="FJ44" s="155"/>
      <c r="FK44" s="155"/>
      <c r="FL44" s="155"/>
      <c r="FM44" s="155"/>
      <c r="FN44" s="155"/>
      <c r="FO44" s="155"/>
      <c r="FP44" s="155"/>
      <c r="FQ44" s="155"/>
      <c r="FR44" s="155"/>
      <c r="FS44" s="155"/>
      <c r="FT44" s="155"/>
      <c r="FU44" s="155"/>
      <c r="FV44" s="155"/>
      <c r="FW44" s="155"/>
      <c r="FX44" s="155"/>
      <c r="FY44" s="155"/>
      <c r="FZ44" s="155"/>
      <c r="GA44" s="155"/>
      <c r="GB44" s="155"/>
      <c r="GC44" s="155"/>
      <c r="GD44" s="155"/>
      <c r="GE44" s="155"/>
      <c r="GF44" s="155"/>
      <c r="GG44" s="155"/>
      <c r="GH44" s="155"/>
      <c r="GI44" s="155"/>
      <c r="GJ44" s="155"/>
      <c r="GK44" s="155"/>
      <c r="GL44" s="155"/>
      <c r="GM44" s="155"/>
      <c r="GN44" s="155"/>
      <c r="GO44" s="155"/>
      <c r="GP44" s="155"/>
      <c r="GQ44" s="155"/>
      <c r="GR44" s="155"/>
      <c r="GS44" s="155"/>
      <c r="GT44" s="155"/>
      <c r="GU44" s="155"/>
      <c r="GV44" s="155"/>
      <c r="GW44" s="155"/>
      <c r="GX44" s="155"/>
      <c r="GY44" s="155"/>
      <c r="GZ44" s="155"/>
      <c r="HA44" s="155"/>
      <c r="HB44" s="155"/>
      <c r="HC44" s="155"/>
      <c r="HD44" s="155"/>
      <c r="HE44" s="155"/>
      <c r="HF44" s="155"/>
      <c r="HG44" s="155"/>
      <c r="HH44" s="155"/>
      <c r="HI44" s="155"/>
      <c r="HJ44" s="155"/>
      <c r="HK44" s="155"/>
      <c r="HL44" s="155"/>
      <c r="HM44" s="155"/>
      <c r="HN44" s="155"/>
      <c r="HO44" s="155"/>
      <c r="HP44" s="155"/>
      <c r="HQ44" s="155"/>
      <c r="HR44" s="155"/>
      <c r="HS44" s="155"/>
      <c r="HT44" s="155"/>
      <c r="HU44" s="155"/>
      <c r="HV44" s="155"/>
      <c r="HW44" s="155"/>
      <c r="HX44" s="155"/>
      <c r="HY44" s="155"/>
      <c r="HZ44" s="155"/>
      <c r="IA44" s="155"/>
      <c r="IB44" s="155"/>
      <c r="IC44" s="155"/>
      <c r="ID44" s="155"/>
      <c r="IE44" s="155"/>
      <c r="IF44" s="155"/>
      <c r="IG44" s="155"/>
      <c r="IH44" s="155"/>
      <c r="II44" s="155"/>
      <c r="IJ44" s="155"/>
      <c r="IK44" s="155"/>
      <c r="IL44" s="155"/>
      <c r="IM44" s="155"/>
      <c r="IN44" s="155"/>
    </row>
    <row r="45" spans="1:248" ht="15" customHeight="1">
      <c r="A45" s="151" t="s">
        <v>153</v>
      </c>
      <c r="B45" s="146">
        <f t="shared" si="0"/>
        <v>0</v>
      </c>
      <c r="C45" s="146">
        <f t="shared" si="3"/>
        <v>0</v>
      </c>
      <c r="D45" s="149"/>
      <c r="E45" s="149">
        <v>0</v>
      </c>
      <c r="F45" s="150">
        <v>0</v>
      </c>
      <c r="G45" s="150">
        <v>0</v>
      </c>
      <c r="H45" s="150">
        <v>0</v>
      </c>
      <c r="I45" s="150">
        <v>0</v>
      </c>
      <c r="J45" s="158">
        <v>0</v>
      </c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  <c r="DT45" s="155"/>
      <c r="DU45" s="155"/>
      <c r="DV45" s="155"/>
      <c r="DW45" s="155"/>
      <c r="DX45" s="155"/>
      <c r="DY45" s="155"/>
      <c r="DZ45" s="155"/>
      <c r="EA45" s="155"/>
      <c r="EB45" s="155"/>
      <c r="EC45" s="155"/>
      <c r="ED45" s="155"/>
      <c r="EE45" s="155"/>
      <c r="EF45" s="155"/>
      <c r="EG45" s="155"/>
      <c r="EH45" s="155"/>
      <c r="EI45" s="155"/>
      <c r="EJ45" s="155"/>
      <c r="EK45" s="155"/>
      <c r="EL45" s="155"/>
      <c r="EM45" s="155"/>
      <c r="EN45" s="155"/>
      <c r="EO45" s="155"/>
      <c r="EP45" s="155"/>
      <c r="EQ45" s="155"/>
      <c r="ER45" s="155"/>
      <c r="ES45" s="155"/>
      <c r="ET45" s="155"/>
      <c r="EU45" s="155"/>
      <c r="EV45" s="155"/>
      <c r="EW45" s="155"/>
      <c r="EX45" s="155"/>
      <c r="EY45" s="155"/>
      <c r="EZ45" s="155"/>
      <c r="FA45" s="155"/>
      <c r="FB45" s="155"/>
      <c r="FC45" s="155"/>
      <c r="FD45" s="155"/>
      <c r="FE45" s="155"/>
      <c r="FF45" s="155"/>
      <c r="FG45" s="155"/>
      <c r="FH45" s="155"/>
      <c r="FI45" s="155"/>
      <c r="FJ45" s="155"/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J45" s="155"/>
      <c r="GK45" s="155"/>
      <c r="GL45" s="155"/>
      <c r="GM45" s="155"/>
      <c r="GN45" s="155"/>
      <c r="GO45" s="155"/>
      <c r="GP45" s="155"/>
      <c r="GQ45" s="155"/>
      <c r="GR45" s="155"/>
      <c r="GS45" s="155"/>
      <c r="GT45" s="155"/>
      <c r="GU45" s="155"/>
      <c r="GV45" s="155"/>
      <c r="GW45" s="155"/>
      <c r="GX45" s="155"/>
      <c r="GY45" s="155"/>
      <c r="GZ45" s="155"/>
      <c r="HA45" s="155"/>
      <c r="HB45" s="155"/>
      <c r="HC45" s="155"/>
      <c r="HD45" s="155"/>
      <c r="HE45" s="155"/>
      <c r="HF45" s="155"/>
      <c r="HG45" s="155"/>
      <c r="HH45" s="155"/>
      <c r="HI45" s="155"/>
      <c r="HJ45" s="155"/>
      <c r="HK45" s="155"/>
      <c r="HL45" s="155"/>
      <c r="HM45" s="155"/>
      <c r="HN45" s="155"/>
      <c r="HO45" s="155"/>
      <c r="HP45" s="155"/>
      <c r="HQ45" s="155"/>
      <c r="HR45" s="155"/>
      <c r="HS45" s="155"/>
      <c r="HT45" s="155"/>
      <c r="HU45" s="155"/>
      <c r="HV45" s="155"/>
      <c r="HW45" s="155"/>
      <c r="HX45" s="155"/>
      <c r="HY45" s="155"/>
      <c r="HZ45" s="155"/>
      <c r="IA45" s="155"/>
      <c r="IB45" s="155"/>
      <c r="IC45" s="155"/>
      <c r="ID45" s="155"/>
      <c r="IE45" s="155"/>
      <c r="IF45" s="155"/>
      <c r="IG45" s="155"/>
      <c r="IH45" s="155"/>
      <c r="II45" s="155"/>
      <c r="IJ45" s="155"/>
      <c r="IK45" s="155"/>
      <c r="IL45" s="155"/>
      <c r="IM45" s="155"/>
      <c r="IN45" s="155"/>
    </row>
    <row r="46" spans="1:248" ht="15" customHeight="1">
      <c r="A46" s="151" t="s">
        <v>80</v>
      </c>
      <c r="B46" s="146">
        <f t="shared" si="0"/>
        <v>12</v>
      </c>
      <c r="C46" s="146">
        <f t="shared" si="3"/>
        <v>12</v>
      </c>
      <c r="D46" s="149">
        <v>12</v>
      </c>
      <c r="E46" s="149"/>
      <c r="F46" s="150"/>
      <c r="G46" s="150"/>
      <c r="H46" s="150"/>
      <c r="I46" s="150"/>
      <c r="J46" s="158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  <c r="DT46" s="155"/>
      <c r="DU46" s="155"/>
      <c r="DV46" s="155"/>
      <c r="DW46" s="155"/>
      <c r="DX46" s="155"/>
      <c r="DY46" s="155"/>
      <c r="DZ46" s="155"/>
      <c r="EA46" s="155"/>
      <c r="EB46" s="155"/>
      <c r="EC46" s="155"/>
      <c r="ED46" s="155"/>
      <c r="EE46" s="155"/>
      <c r="EF46" s="155"/>
      <c r="EG46" s="155"/>
      <c r="EH46" s="155"/>
      <c r="EI46" s="155"/>
      <c r="EJ46" s="155"/>
      <c r="EK46" s="155"/>
      <c r="EL46" s="155"/>
      <c r="EM46" s="155"/>
      <c r="EN46" s="155"/>
      <c r="EO46" s="155"/>
      <c r="EP46" s="155"/>
      <c r="EQ46" s="155"/>
      <c r="ER46" s="155"/>
      <c r="ES46" s="155"/>
      <c r="ET46" s="155"/>
      <c r="EU46" s="155"/>
      <c r="EV46" s="155"/>
      <c r="EW46" s="155"/>
      <c r="EX46" s="155"/>
      <c r="EY46" s="155"/>
      <c r="EZ46" s="155"/>
      <c r="FA46" s="155"/>
      <c r="FB46" s="155"/>
      <c r="FC46" s="155"/>
      <c r="FD46" s="155"/>
      <c r="FE46" s="155"/>
      <c r="FF46" s="155"/>
      <c r="FG46" s="155"/>
      <c r="FH46" s="155"/>
      <c r="FI46" s="155"/>
      <c r="FJ46" s="155"/>
      <c r="FK46" s="155"/>
      <c r="FL46" s="155"/>
      <c r="FM46" s="155"/>
      <c r="FN46" s="155"/>
      <c r="FO46" s="155"/>
      <c r="FP46" s="155"/>
      <c r="FQ46" s="155"/>
      <c r="FR46" s="155"/>
      <c r="FS46" s="155"/>
      <c r="FT46" s="155"/>
      <c r="FU46" s="155"/>
      <c r="FV46" s="155"/>
      <c r="FW46" s="155"/>
      <c r="FX46" s="155"/>
      <c r="FY46" s="155"/>
      <c r="FZ46" s="155"/>
      <c r="GA46" s="155"/>
      <c r="GB46" s="155"/>
      <c r="GC46" s="155"/>
      <c r="GD46" s="155"/>
      <c r="GE46" s="155"/>
      <c r="GF46" s="155"/>
      <c r="GG46" s="155"/>
      <c r="GH46" s="155"/>
      <c r="GI46" s="155"/>
      <c r="GJ46" s="155"/>
      <c r="GK46" s="155"/>
      <c r="GL46" s="155"/>
      <c r="GM46" s="155"/>
      <c r="GN46" s="155"/>
      <c r="GO46" s="155"/>
      <c r="GP46" s="155"/>
      <c r="GQ46" s="155"/>
      <c r="GR46" s="155"/>
      <c r="GS46" s="155"/>
      <c r="GT46" s="155"/>
      <c r="GU46" s="155"/>
      <c r="GV46" s="155"/>
      <c r="GW46" s="155"/>
      <c r="GX46" s="155"/>
      <c r="GY46" s="155"/>
      <c r="GZ46" s="155"/>
      <c r="HA46" s="155"/>
      <c r="HB46" s="155"/>
      <c r="HC46" s="155"/>
      <c r="HD46" s="155"/>
      <c r="HE46" s="155"/>
      <c r="HF46" s="155"/>
      <c r="HG46" s="155"/>
      <c r="HH46" s="155"/>
      <c r="HI46" s="155"/>
      <c r="HJ46" s="155"/>
      <c r="HK46" s="155"/>
      <c r="HL46" s="155"/>
      <c r="HM46" s="155"/>
      <c r="HN46" s="155"/>
      <c r="HO46" s="155"/>
      <c r="HP46" s="155"/>
      <c r="HQ46" s="155"/>
      <c r="HR46" s="155"/>
      <c r="HS46" s="155"/>
      <c r="HT46" s="155"/>
      <c r="HU46" s="155"/>
      <c r="HV46" s="155"/>
      <c r="HW46" s="155"/>
      <c r="HX46" s="155"/>
      <c r="HY46" s="155"/>
      <c r="HZ46" s="155"/>
      <c r="IA46" s="155"/>
      <c r="IB46" s="155"/>
      <c r="IC46" s="155"/>
      <c r="ID46" s="155"/>
      <c r="IE46" s="155"/>
      <c r="IF46" s="155"/>
      <c r="IG46" s="155"/>
      <c r="IH46" s="155"/>
      <c r="II46" s="155"/>
      <c r="IJ46" s="155"/>
      <c r="IK46" s="155"/>
      <c r="IL46" s="155"/>
      <c r="IM46" s="155"/>
      <c r="IN46" s="155"/>
    </row>
    <row r="47" spans="1:248" ht="15" customHeight="1">
      <c r="A47" s="151" t="s">
        <v>159</v>
      </c>
      <c r="B47" s="146">
        <f t="shared" si="0"/>
        <v>34.86</v>
      </c>
      <c r="C47" s="146">
        <f t="shared" si="3"/>
        <v>34.86</v>
      </c>
      <c r="D47" s="149">
        <v>34.86</v>
      </c>
      <c r="E47" s="149">
        <v>0</v>
      </c>
      <c r="F47" s="150">
        <v>0</v>
      </c>
      <c r="G47" s="150">
        <v>0</v>
      </c>
      <c r="H47" s="150">
        <v>0</v>
      </c>
      <c r="I47" s="150">
        <v>0</v>
      </c>
      <c r="J47" s="158">
        <v>0</v>
      </c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  <c r="DT47" s="155"/>
      <c r="DU47" s="155"/>
      <c r="DV47" s="155"/>
      <c r="DW47" s="155"/>
      <c r="DX47" s="155"/>
      <c r="DY47" s="155"/>
      <c r="DZ47" s="155"/>
      <c r="EA47" s="155"/>
      <c r="EB47" s="155"/>
      <c r="EC47" s="155"/>
      <c r="ED47" s="155"/>
      <c r="EE47" s="155"/>
      <c r="EF47" s="155"/>
      <c r="EG47" s="155"/>
      <c r="EH47" s="155"/>
      <c r="EI47" s="155"/>
      <c r="EJ47" s="155"/>
      <c r="EK47" s="155"/>
      <c r="EL47" s="155"/>
      <c r="EM47" s="155"/>
      <c r="EN47" s="155"/>
      <c r="EO47" s="155"/>
      <c r="EP47" s="155"/>
      <c r="EQ47" s="155"/>
      <c r="ER47" s="155"/>
      <c r="ES47" s="155"/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5"/>
      <c r="FF47" s="155"/>
      <c r="FG47" s="155"/>
      <c r="FH47" s="155"/>
      <c r="FI47" s="155"/>
      <c r="FJ47" s="155"/>
      <c r="FK47" s="155"/>
      <c r="FL47" s="155"/>
      <c r="FM47" s="155"/>
      <c r="FN47" s="155"/>
      <c r="FO47" s="155"/>
      <c r="FP47" s="155"/>
      <c r="FQ47" s="155"/>
      <c r="FR47" s="155"/>
      <c r="FS47" s="155"/>
      <c r="FT47" s="155"/>
      <c r="FU47" s="155"/>
      <c r="FV47" s="155"/>
      <c r="FW47" s="155"/>
      <c r="FX47" s="155"/>
      <c r="FY47" s="155"/>
      <c r="FZ47" s="155"/>
      <c r="GA47" s="155"/>
      <c r="GB47" s="155"/>
      <c r="GC47" s="155"/>
      <c r="GD47" s="155"/>
      <c r="GE47" s="155"/>
      <c r="GF47" s="155"/>
      <c r="GG47" s="155"/>
      <c r="GH47" s="155"/>
      <c r="GI47" s="155"/>
      <c r="GJ47" s="155"/>
      <c r="GK47" s="155"/>
      <c r="GL47" s="155"/>
      <c r="GM47" s="155"/>
      <c r="GN47" s="155"/>
      <c r="GO47" s="155"/>
      <c r="GP47" s="155"/>
      <c r="GQ47" s="155"/>
      <c r="GR47" s="155"/>
      <c r="GS47" s="155"/>
      <c r="GT47" s="155"/>
      <c r="GU47" s="155"/>
      <c r="GV47" s="155"/>
      <c r="GW47" s="155"/>
      <c r="GX47" s="155"/>
      <c r="GY47" s="155"/>
      <c r="GZ47" s="155"/>
      <c r="HA47" s="155"/>
      <c r="HB47" s="155"/>
      <c r="HC47" s="155"/>
      <c r="HD47" s="155"/>
      <c r="HE47" s="155"/>
      <c r="HF47" s="155"/>
      <c r="HG47" s="155"/>
      <c r="HH47" s="155"/>
      <c r="HI47" s="155"/>
      <c r="HJ47" s="155"/>
      <c r="HK47" s="155"/>
      <c r="HL47" s="155"/>
      <c r="HM47" s="155"/>
      <c r="HN47" s="155"/>
      <c r="HO47" s="155"/>
      <c r="HP47" s="155"/>
      <c r="HQ47" s="155"/>
      <c r="HR47" s="155"/>
      <c r="HS47" s="155"/>
      <c r="HT47" s="155"/>
      <c r="HU47" s="155"/>
      <c r="HV47" s="155"/>
      <c r="HW47" s="155"/>
      <c r="HX47" s="155"/>
      <c r="HY47" s="155"/>
      <c r="HZ47" s="155"/>
      <c r="IA47" s="155"/>
      <c r="IB47" s="155"/>
      <c r="IC47" s="155"/>
      <c r="ID47" s="155"/>
      <c r="IE47" s="155"/>
      <c r="IF47" s="155"/>
      <c r="IG47" s="155"/>
      <c r="IH47" s="155"/>
      <c r="II47" s="155"/>
      <c r="IJ47" s="155"/>
      <c r="IK47" s="155"/>
      <c r="IL47" s="155"/>
      <c r="IM47" s="155"/>
      <c r="IN47" s="155"/>
    </row>
    <row r="48" spans="1:248" ht="15" customHeight="1">
      <c r="A48" s="148" t="s">
        <v>160</v>
      </c>
      <c r="B48" s="146">
        <f t="shared" si="0"/>
        <v>0</v>
      </c>
      <c r="C48" s="146">
        <f t="shared" si="3"/>
        <v>0</v>
      </c>
      <c r="D48" s="149"/>
      <c r="E48" s="149"/>
      <c r="F48" s="150"/>
      <c r="G48" s="150"/>
      <c r="H48" s="150"/>
      <c r="I48" s="150"/>
      <c r="J48" s="158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  <c r="DT48" s="155"/>
      <c r="DU48" s="155"/>
      <c r="DV48" s="155"/>
      <c r="DW48" s="155"/>
      <c r="DX48" s="155"/>
      <c r="DY48" s="155"/>
      <c r="DZ48" s="155"/>
      <c r="EA48" s="155"/>
      <c r="EB48" s="155"/>
      <c r="EC48" s="155"/>
      <c r="ED48" s="155"/>
      <c r="EE48" s="155"/>
      <c r="EF48" s="155"/>
      <c r="EG48" s="1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5"/>
      <c r="ES48" s="155"/>
      <c r="ET48" s="155"/>
      <c r="EU48" s="155"/>
      <c r="EV48" s="155"/>
      <c r="EW48" s="155"/>
      <c r="EX48" s="155"/>
      <c r="EY48" s="155"/>
      <c r="EZ48" s="155"/>
      <c r="FA48" s="155"/>
      <c r="FB48" s="155"/>
      <c r="FC48" s="155"/>
      <c r="FD48" s="155"/>
      <c r="FE48" s="155"/>
      <c r="FF48" s="155"/>
      <c r="FG48" s="155"/>
      <c r="FH48" s="155"/>
      <c r="FI48" s="155"/>
      <c r="FJ48" s="155"/>
      <c r="FK48" s="155"/>
      <c r="FL48" s="155"/>
      <c r="FM48" s="155"/>
      <c r="FN48" s="155"/>
      <c r="FO48" s="155"/>
      <c r="FP48" s="155"/>
      <c r="FQ48" s="155"/>
      <c r="FR48" s="155"/>
      <c r="FS48" s="155"/>
      <c r="FT48" s="155"/>
      <c r="FU48" s="155"/>
      <c r="FV48" s="155"/>
      <c r="FW48" s="155"/>
      <c r="FX48" s="155"/>
      <c r="FY48" s="155"/>
      <c r="FZ48" s="155"/>
      <c r="GA48" s="155"/>
      <c r="GB48" s="155"/>
      <c r="GC48" s="155"/>
      <c r="GD48" s="155"/>
      <c r="GE48" s="155"/>
      <c r="GF48" s="155"/>
      <c r="GG48" s="155"/>
      <c r="GH48" s="155"/>
      <c r="GI48" s="155"/>
      <c r="GJ48" s="155"/>
      <c r="GK48" s="155"/>
      <c r="GL48" s="155"/>
      <c r="GM48" s="155"/>
      <c r="GN48" s="155"/>
      <c r="GO48" s="155"/>
      <c r="GP48" s="155"/>
      <c r="GQ48" s="155"/>
      <c r="GR48" s="155"/>
      <c r="GS48" s="155"/>
      <c r="GT48" s="155"/>
      <c r="GU48" s="155"/>
      <c r="GV48" s="155"/>
      <c r="GW48" s="155"/>
      <c r="GX48" s="155"/>
      <c r="GY48" s="155"/>
      <c r="GZ48" s="155"/>
      <c r="HA48" s="155"/>
      <c r="HB48" s="155"/>
      <c r="HC48" s="155"/>
      <c r="HD48" s="155"/>
      <c r="HE48" s="155"/>
      <c r="HF48" s="155"/>
      <c r="HG48" s="155"/>
      <c r="HH48" s="155"/>
      <c r="HI48" s="155"/>
      <c r="HJ48" s="155"/>
      <c r="HK48" s="155"/>
      <c r="HL48" s="155"/>
      <c r="HM48" s="155"/>
      <c r="HN48" s="155"/>
      <c r="HO48" s="155"/>
      <c r="HP48" s="155"/>
      <c r="HQ48" s="155"/>
      <c r="HR48" s="155"/>
      <c r="HS48" s="155"/>
      <c r="HT48" s="155"/>
      <c r="HU48" s="155"/>
      <c r="HV48" s="155"/>
      <c r="HW48" s="155"/>
      <c r="HX48" s="155"/>
      <c r="HY48" s="155"/>
      <c r="HZ48" s="155"/>
      <c r="IA48" s="155"/>
      <c r="IB48" s="155"/>
      <c r="IC48" s="155"/>
      <c r="ID48" s="155"/>
      <c r="IE48" s="155"/>
      <c r="IF48" s="155"/>
      <c r="IG48" s="155"/>
      <c r="IH48" s="155"/>
      <c r="II48" s="155"/>
      <c r="IJ48" s="155"/>
      <c r="IK48" s="155"/>
      <c r="IL48" s="155"/>
      <c r="IM48" s="155"/>
      <c r="IN48" s="155"/>
    </row>
    <row r="49" spans="1:248" ht="15" customHeight="1">
      <c r="A49" s="148" t="s">
        <v>82</v>
      </c>
      <c r="B49" s="146">
        <f t="shared" si="0"/>
        <v>0</v>
      </c>
      <c r="C49" s="146">
        <f t="shared" si="3"/>
        <v>0</v>
      </c>
      <c r="D49" s="149"/>
      <c r="E49" s="149">
        <v>0</v>
      </c>
      <c r="F49" s="150">
        <v>0</v>
      </c>
      <c r="G49" s="150">
        <v>0</v>
      </c>
      <c r="H49" s="150">
        <v>0</v>
      </c>
      <c r="I49" s="150">
        <v>0</v>
      </c>
      <c r="J49" s="158">
        <v>0</v>
      </c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  <c r="DT49" s="155"/>
      <c r="DU49" s="155"/>
      <c r="DV49" s="155"/>
      <c r="DW49" s="155"/>
      <c r="DX49" s="155"/>
      <c r="DY49" s="155"/>
      <c r="DZ49" s="155"/>
      <c r="EA49" s="155"/>
      <c r="EB49" s="155"/>
      <c r="EC49" s="155"/>
      <c r="ED49" s="155"/>
      <c r="EE49" s="155"/>
      <c r="EF49" s="155"/>
      <c r="EG49" s="155"/>
      <c r="EH49" s="155"/>
      <c r="EI49" s="155"/>
      <c r="EJ49" s="155"/>
      <c r="EK49" s="155"/>
      <c r="EL49" s="155"/>
      <c r="EM49" s="155"/>
      <c r="EN49" s="155"/>
      <c r="EO49" s="155"/>
      <c r="EP49" s="155"/>
      <c r="EQ49" s="155"/>
      <c r="ER49" s="155"/>
      <c r="ES49" s="155"/>
      <c r="ET49" s="155"/>
      <c r="EU49" s="155"/>
      <c r="EV49" s="155"/>
      <c r="EW49" s="155"/>
      <c r="EX49" s="155"/>
      <c r="EY49" s="155"/>
      <c r="EZ49" s="155"/>
      <c r="FA49" s="155"/>
      <c r="FB49" s="155"/>
      <c r="FC49" s="155"/>
      <c r="FD49" s="155"/>
      <c r="FE49" s="155"/>
      <c r="FF49" s="155"/>
      <c r="FG49" s="155"/>
      <c r="FH49" s="155"/>
      <c r="FI49" s="155"/>
      <c r="FJ49" s="155"/>
      <c r="FK49" s="155"/>
      <c r="FL49" s="155"/>
      <c r="FM49" s="155"/>
      <c r="FN49" s="155"/>
      <c r="FO49" s="155"/>
      <c r="FP49" s="155"/>
      <c r="FQ49" s="155"/>
      <c r="FR49" s="155"/>
      <c r="FS49" s="155"/>
      <c r="FT49" s="155"/>
      <c r="FU49" s="155"/>
      <c r="FV49" s="155"/>
      <c r="FW49" s="155"/>
      <c r="FX49" s="155"/>
      <c r="FY49" s="155"/>
      <c r="FZ49" s="155"/>
      <c r="GA49" s="155"/>
      <c r="GB49" s="155"/>
      <c r="GC49" s="155"/>
      <c r="GD49" s="155"/>
      <c r="GE49" s="155"/>
      <c r="GF49" s="155"/>
      <c r="GG49" s="155"/>
      <c r="GH49" s="155"/>
      <c r="GI49" s="155"/>
      <c r="GJ49" s="155"/>
      <c r="GK49" s="155"/>
      <c r="GL49" s="155"/>
      <c r="GM49" s="155"/>
      <c r="GN49" s="155"/>
      <c r="GO49" s="155"/>
      <c r="GP49" s="155"/>
      <c r="GQ49" s="155"/>
      <c r="GR49" s="155"/>
      <c r="GS49" s="155"/>
      <c r="GT49" s="155"/>
      <c r="GU49" s="155"/>
      <c r="GV49" s="155"/>
      <c r="GW49" s="155"/>
      <c r="GX49" s="155"/>
      <c r="GY49" s="155"/>
      <c r="GZ49" s="155"/>
      <c r="HA49" s="155"/>
      <c r="HB49" s="155"/>
      <c r="HC49" s="155"/>
      <c r="HD49" s="155"/>
      <c r="HE49" s="155"/>
      <c r="HF49" s="155"/>
      <c r="HG49" s="155"/>
      <c r="HH49" s="155"/>
      <c r="HI49" s="155"/>
      <c r="HJ49" s="155"/>
      <c r="HK49" s="155"/>
      <c r="HL49" s="155"/>
      <c r="HM49" s="155"/>
      <c r="HN49" s="155"/>
      <c r="HO49" s="155"/>
      <c r="HP49" s="155"/>
      <c r="HQ49" s="155"/>
      <c r="HR49" s="155"/>
      <c r="HS49" s="155"/>
      <c r="HT49" s="155"/>
      <c r="HU49" s="155"/>
      <c r="HV49" s="155"/>
      <c r="HW49" s="155"/>
      <c r="HX49" s="155"/>
      <c r="HY49" s="155"/>
      <c r="HZ49" s="155"/>
      <c r="IA49" s="155"/>
      <c r="IB49" s="155"/>
      <c r="IC49" s="155"/>
      <c r="ID49" s="155"/>
      <c r="IE49" s="155"/>
      <c r="IF49" s="155"/>
      <c r="IG49" s="155"/>
      <c r="IH49" s="155"/>
      <c r="II49" s="155"/>
      <c r="IJ49" s="155"/>
      <c r="IK49" s="155"/>
      <c r="IL49" s="155"/>
      <c r="IM49" s="155"/>
      <c r="IN49" s="155"/>
    </row>
    <row r="50" spans="1:248" ht="15" customHeight="1">
      <c r="A50" s="88" t="s">
        <v>83</v>
      </c>
      <c r="B50" s="146">
        <f t="shared" si="0"/>
        <v>17.439999999999998</v>
      </c>
      <c r="C50" s="146">
        <f t="shared" si="3"/>
        <v>17.439999999999998</v>
      </c>
      <c r="D50" s="147">
        <f>SUM(D51:D67)</f>
        <v>17.439999999999998</v>
      </c>
      <c r="E50" s="147">
        <f t="shared" ref="E50:J50" si="5">SUM(E51:E67)</f>
        <v>0</v>
      </c>
      <c r="F50" s="147">
        <f t="shared" si="5"/>
        <v>0</v>
      </c>
      <c r="G50" s="147">
        <f t="shared" si="5"/>
        <v>0</v>
      </c>
      <c r="H50" s="147">
        <f t="shared" si="5"/>
        <v>0</v>
      </c>
      <c r="I50" s="147">
        <f t="shared" si="5"/>
        <v>0</v>
      </c>
      <c r="J50" s="147">
        <f t="shared" si="5"/>
        <v>0</v>
      </c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  <c r="DT50" s="155"/>
      <c r="DU50" s="155"/>
      <c r="DV50" s="155"/>
      <c r="DW50" s="155"/>
      <c r="DX50" s="155"/>
      <c r="DY50" s="155"/>
      <c r="DZ50" s="155"/>
      <c r="EA50" s="155"/>
      <c r="EB50" s="155"/>
      <c r="EC50" s="155"/>
      <c r="ED50" s="155"/>
      <c r="EE50" s="155"/>
      <c r="EF50" s="155"/>
      <c r="EG50" s="1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5"/>
      <c r="ET50" s="155"/>
      <c r="EU50" s="155"/>
      <c r="EV50" s="155"/>
      <c r="EW50" s="155"/>
      <c r="EX50" s="155"/>
      <c r="EY50" s="155"/>
      <c r="EZ50" s="155"/>
      <c r="FA50" s="155"/>
      <c r="FB50" s="155"/>
      <c r="FC50" s="155"/>
      <c r="FD50" s="155"/>
      <c r="FE50" s="155"/>
      <c r="FF50" s="155"/>
      <c r="FG50" s="155"/>
      <c r="FH50" s="155"/>
      <c r="FI50" s="155"/>
      <c r="FJ50" s="155"/>
      <c r="FK50" s="155"/>
      <c r="FL50" s="155"/>
      <c r="FM50" s="155"/>
      <c r="FN50" s="155"/>
      <c r="FO50" s="155"/>
      <c r="FP50" s="155"/>
      <c r="FQ50" s="155"/>
      <c r="FR50" s="155"/>
      <c r="FS50" s="155"/>
      <c r="FT50" s="155"/>
      <c r="FU50" s="155"/>
      <c r="FV50" s="155"/>
      <c r="FW50" s="155"/>
      <c r="FX50" s="155"/>
      <c r="FY50" s="155"/>
      <c r="FZ50" s="155"/>
      <c r="GA50" s="155"/>
      <c r="GB50" s="155"/>
      <c r="GC50" s="155"/>
      <c r="GD50" s="155"/>
      <c r="GE50" s="155"/>
      <c r="GF50" s="155"/>
      <c r="GG50" s="155"/>
      <c r="GH50" s="155"/>
      <c r="GI50" s="155"/>
      <c r="GJ50" s="155"/>
      <c r="GK50" s="155"/>
      <c r="GL50" s="155"/>
      <c r="GM50" s="155"/>
      <c r="GN50" s="155"/>
      <c r="GO50" s="155"/>
      <c r="GP50" s="155"/>
      <c r="GQ50" s="155"/>
      <c r="GR50" s="155"/>
      <c r="GS50" s="155"/>
      <c r="GT50" s="155"/>
      <c r="GU50" s="155"/>
      <c r="GV50" s="155"/>
      <c r="GW50" s="155"/>
      <c r="GX50" s="155"/>
      <c r="GY50" s="155"/>
      <c r="GZ50" s="155"/>
      <c r="HA50" s="155"/>
      <c r="HB50" s="155"/>
      <c r="HC50" s="155"/>
      <c r="HD50" s="155"/>
      <c r="HE50" s="155"/>
      <c r="HF50" s="155"/>
      <c r="HG50" s="155"/>
      <c r="HH50" s="155"/>
      <c r="HI50" s="155"/>
      <c r="HJ50" s="155"/>
      <c r="HK50" s="155"/>
      <c r="HL50" s="155"/>
      <c r="HM50" s="155"/>
      <c r="HN50" s="155"/>
      <c r="HO50" s="155"/>
      <c r="HP50" s="155"/>
      <c r="HQ50" s="155"/>
      <c r="HR50" s="155"/>
      <c r="HS50" s="155"/>
      <c r="HT50" s="155"/>
      <c r="HU50" s="155"/>
      <c r="HV50" s="155"/>
      <c r="HW50" s="155"/>
      <c r="HX50" s="155"/>
      <c r="HY50" s="155"/>
      <c r="HZ50" s="155"/>
      <c r="IA50" s="155"/>
      <c r="IB50" s="155"/>
      <c r="IC50" s="155"/>
      <c r="ID50" s="155"/>
      <c r="IE50" s="155"/>
      <c r="IF50" s="155"/>
      <c r="IG50" s="155"/>
      <c r="IH50" s="155"/>
      <c r="II50" s="155"/>
      <c r="IJ50" s="155"/>
      <c r="IK50" s="155"/>
      <c r="IL50" s="155"/>
      <c r="IM50" s="155"/>
      <c r="IN50" s="155"/>
    </row>
    <row r="51" spans="1:248" ht="15" customHeight="1">
      <c r="A51" s="152" t="s">
        <v>161</v>
      </c>
      <c r="B51" s="146">
        <f t="shared" si="0"/>
        <v>0</v>
      </c>
      <c r="C51" s="146">
        <f t="shared" si="3"/>
        <v>0</v>
      </c>
      <c r="D51" s="149"/>
      <c r="E51" s="149"/>
      <c r="F51" s="150"/>
      <c r="G51" s="150"/>
      <c r="H51" s="150"/>
      <c r="I51" s="150"/>
      <c r="J51" s="158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5"/>
      <c r="ED51" s="155"/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55"/>
      <c r="FG51" s="155"/>
      <c r="FH51" s="155"/>
      <c r="FI51" s="155"/>
      <c r="FJ51" s="155"/>
      <c r="FK51" s="155"/>
      <c r="FL51" s="155"/>
      <c r="FM51" s="155"/>
      <c r="FN51" s="155"/>
      <c r="FO51" s="155"/>
      <c r="FP51" s="155"/>
      <c r="FQ51" s="155"/>
      <c r="FR51" s="155"/>
      <c r="FS51" s="155"/>
      <c r="FT51" s="155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155"/>
      <c r="HK51" s="155"/>
      <c r="HL51" s="155"/>
      <c r="HM51" s="155"/>
      <c r="HN51" s="155"/>
      <c r="HO51" s="155"/>
      <c r="HP51" s="155"/>
      <c r="HQ51" s="155"/>
      <c r="HR51" s="155"/>
      <c r="HS51" s="155"/>
      <c r="HT51" s="155"/>
      <c r="HU51" s="155"/>
      <c r="HV51" s="155"/>
      <c r="HW51" s="155"/>
      <c r="HX51" s="155"/>
      <c r="HY51" s="155"/>
      <c r="HZ51" s="155"/>
      <c r="IA51" s="155"/>
      <c r="IB51" s="155"/>
      <c r="IC51" s="155"/>
      <c r="ID51" s="155"/>
      <c r="IE51" s="155"/>
      <c r="IF51" s="155"/>
      <c r="IG51" s="155"/>
      <c r="IH51" s="155"/>
      <c r="II51" s="155"/>
      <c r="IJ51" s="155"/>
      <c r="IK51" s="155"/>
      <c r="IL51" s="155"/>
      <c r="IM51" s="155"/>
      <c r="IN51" s="155"/>
    </row>
    <row r="52" spans="1:248" ht="15" customHeight="1">
      <c r="A52" s="152" t="s">
        <v>162</v>
      </c>
      <c r="B52" s="146">
        <f t="shared" si="0"/>
        <v>6.96</v>
      </c>
      <c r="C52" s="146">
        <f t="shared" si="3"/>
        <v>6.96</v>
      </c>
      <c r="D52" s="149">
        <v>6.96</v>
      </c>
      <c r="E52" s="149">
        <v>0</v>
      </c>
      <c r="F52" s="150">
        <v>0</v>
      </c>
      <c r="G52" s="150">
        <v>0</v>
      </c>
      <c r="H52" s="150">
        <v>0</v>
      </c>
      <c r="I52" s="150">
        <v>0</v>
      </c>
      <c r="J52" s="158">
        <v>0</v>
      </c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  <c r="DT52" s="155"/>
      <c r="DU52" s="155"/>
      <c r="DV52" s="155"/>
      <c r="DW52" s="155"/>
      <c r="DX52" s="155"/>
      <c r="DY52" s="155"/>
      <c r="DZ52" s="155"/>
      <c r="EA52" s="155"/>
      <c r="EB52" s="155"/>
      <c r="EC52" s="155"/>
      <c r="ED52" s="155"/>
      <c r="EE52" s="155"/>
      <c r="EF52" s="155"/>
      <c r="EG52" s="155"/>
      <c r="EH52" s="155"/>
      <c r="EI52" s="155"/>
      <c r="EJ52" s="155"/>
      <c r="EK52" s="155"/>
      <c r="EL52" s="155"/>
      <c r="EM52" s="155"/>
      <c r="EN52" s="155"/>
      <c r="EO52" s="155"/>
      <c r="EP52" s="155"/>
      <c r="EQ52" s="155"/>
      <c r="ER52" s="155"/>
      <c r="ES52" s="155"/>
      <c r="ET52" s="155"/>
      <c r="EU52" s="155"/>
      <c r="EV52" s="155"/>
      <c r="EW52" s="155"/>
      <c r="EX52" s="155"/>
      <c r="EY52" s="155"/>
      <c r="EZ52" s="155"/>
      <c r="FA52" s="155"/>
      <c r="FB52" s="155"/>
      <c r="FC52" s="155"/>
      <c r="FD52" s="155"/>
      <c r="FE52" s="155"/>
      <c r="FF52" s="155"/>
      <c r="FG52" s="155"/>
      <c r="FH52" s="155"/>
      <c r="FI52" s="155"/>
      <c r="FJ52" s="155"/>
      <c r="FK52" s="155"/>
      <c r="FL52" s="155"/>
      <c r="FM52" s="155"/>
      <c r="FN52" s="155"/>
      <c r="FO52" s="155"/>
      <c r="FP52" s="155"/>
      <c r="FQ52" s="155"/>
      <c r="FR52" s="155"/>
      <c r="FS52" s="155"/>
      <c r="FT52" s="155"/>
      <c r="FU52" s="155"/>
      <c r="FV52" s="155"/>
      <c r="FW52" s="155"/>
      <c r="FX52" s="155"/>
      <c r="FY52" s="155"/>
      <c r="FZ52" s="155"/>
      <c r="GA52" s="155"/>
      <c r="GB52" s="155"/>
      <c r="GC52" s="155"/>
      <c r="GD52" s="155"/>
      <c r="GE52" s="155"/>
      <c r="GF52" s="155"/>
      <c r="GG52" s="155"/>
      <c r="GH52" s="155"/>
      <c r="GI52" s="155"/>
      <c r="GJ52" s="155"/>
      <c r="GK52" s="155"/>
      <c r="GL52" s="155"/>
      <c r="GM52" s="155"/>
      <c r="GN52" s="155"/>
      <c r="GO52" s="155"/>
      <c r="GP52" s="155"/>
      <c r="GQ52" s="155"/>
      <c r="GR52" s="155"/>
      <c r="GS52" s="155"/>
      <c r="GT52" s="155"/>
      <c r="GU52" s="155"/>
      <c r="GV52" s="155"/>
      <c r="GW52" s="155"/>
      <c r="GX52" s="155"/>
      <c r="GY52" s="155"/>
      <c r="GZ52" s="155"/>
      <c r="HA52" s="155"/>
      <c r="HB52" s="155"/>
      <c r="HC52" s="155"/>
      <c r="HD52" s="155"/>
      <c r="HE52" s="155"/>
      <c r="HF52" s="155"/>
      <c r="HG52" s="155"/>
      <c r="HH52" s="155"/>
      <c r="HI52" s="155"/>
      <c r="HJ52" s="155"/>
      <c r="HK52" s="155"/>
      <c r="HL52" s="155"/>
      <c r="HM52" s="155"/>
      <c r="HN52" s="155"/>
      <c r="HO52" s="155"/>
      <c r="HP52" s="155"/>
      <c r="HQ52" s="155"/>
      <c r="HR52" s="155"/>
      <c r="HS52" s="155"/>
      <c r="HT52" s="155"/>
      <c r="HU52" s="155"/>
      <c r="HV52" s="155"/>
      <c r="HW52" s="155"/>
      <c r="HX52" s="155"/>
      <c r="HY52" s="155"/>
      <c r="HZ52" s="155"/>
      <c r="IA52" s="155"/>
      <c r="IB52" s="155"/>
      <c r="IC52" s="155"/>
      <c r="ID52" s="155"/>
      <c r="IE52" s="155"/>
      <c r="IF52" s="155"/>
      <c r="IG52" s="155"/>
      <c r="IH52" s="155"/>
      <c r="II52" s="155"/>
      <c r="IJ52" s="155"/>
      <c r="IK52" s="155"/>
      <c r="IL52" s="155"/>
      <c r="IM52" s="155"/>
      <c r="IN52" s="155"/>
    </row>
    <row r="53" spans="1:248" ht="15" customHeight="1">
      <c r="A53" s="152" t="s">
        <v>163</v>
      </c>
      <c r="B53" s="146">
        <f t="shared" si="0"/>
        <v>0</v>
      </c>
      <c r="C53" s="146">
        <f t="shared" si="3"/>
        <v>0</v>
      </c>
      <c r="D53" s="149"/>
      <c r="E53" s="149"/>
      <c r="F53" s="150"/>
      <c r="G53" s="150"/>
      <c r="H53" s="150"/>
      <c r="I53" s="150"/>
      <c r="J53" s="158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  <c r="DT53" s="155"/>
      <c r="DU53" s="155"/>
      <c r="DV53" s="155"/>
      <c r="DW53" s="155"/>
      <c r="DX53" s="155"/>
      <c r="DY53" s="155"/>
      <c r="DZ53" s="155"/>
      <c r="EA53" s="155"/>
      <c r="EB53" s="155"/>
      <c r="EC53" s="155"/>
      <c r="ED53" s="155"/>
      <c r="EE53" s="155"/>
      <c r="EF53" s="155"/>
      <c r="EG53" s="155"/>
      <c r="EH53" s="155"/>
      <c r="EI53" s="155"/>
      <c r="EJ53" s="155"/>
      <c r="EK53" s="155"/>
      <c r="EL53" s="155"/>
      <c r="EM53" s="155"/>
      <c r="EN53" s="155"/>
      <c r="EO53" s="155"/>
      <c r="EP53" s="155"/>
      <c r="EQ53" s="155"/>
      <c r="ER53" s="155"/>
      <c r="ES53" s="155"/>
      <c r="ET53" s="155"/>
      <c r="EU53" s="155"/>
      <c r="EV53" s="155"/>
      <c r="EW53" s="155"/>
      <c r="EX53" s="155"/>
      <c r="EY53" s="155"/>
      <c r="EZ53" s="155"/>
      <c r="FA53" s="155"/>
      <c r="FB53" s="155"/>
      <c r="FC53" s="155"/>
      <c r="FD53" s="155"/>
      <c r="FE53" s="155"/>
      <c r="FF53" s="155"/>
      <c r="FG53" s="155"/>
      <c r="FH53" s="155"/>
      <c r="FI53" s="155"/>
      <c r="FJ53" s="155"/>
      <c r="FK53" s="155"/>
      <c r="FL53" s="155"/>
      <c r="FM53" s="155"/>
      <c r="FN53" s="155"/>
      <c r="FO53" s="155"/>
      <c r="FP53" s="155"/>
      <c r="FQ53" s="155"/>
      <c r="FR53" s="155"/>
      <c r="FS53" s="155"/>
      <c r="FT53" s="155"/>
      <c r="FU53" s="155"/>
      <c r="FV53" s="155"/>
      <c r="FW53" s="155"/>
      <c r="FX53" s="155"/>
      <c r="FY53" s="155"/>
      <c r="FZ53" s="155"/>
      <c r="GA53" s="155"/>
      <c r="GB53" s="155"/>
      <c r="GC53" s="155"/>
      <c r="GD53" s="155"/>
      <c r="GE53" s="155"/>
      <c r="GF53" s="155"/>
      <c r="GG53" s="155"/>
      <c r="GH53" s="155"/>
      <c r="GI53" s="155"/>
      <c r="GJ53" s="155"/>
      <c r="GK53" s="155"/>
      <c r="GL53" s="155"/>
      <c r="GM53" s="155"/>
      <c r="GN53" s="155"/>
      <c r="GO53" s="155"/>
      <c r="GP53" s="155"/>
      <c r="GQ53" s="155"/>
      <c r="GR53" s="155"/>
      <c r="GS53" s="155"/>
      <c r="GT53" s="155"/>
      <c r="GU53" s="155"/>
      <c r="GV53" s="155"/>
      <c r="GW53" s="155"/>
      <c r="GX53" s="155"/>
      <c r="GY53" s="155"/>
      <c r="GZ53" s="155"/>
      <c r="HA53" s="155"/>
      <c r="HB53" s="155"/>
      <c r="HC53" s="155"/>
      <c r="HD53" s="155"/>
      <c r="HE53" s="155"/>
      <c r="HF53" s="155"/>
      <c r="HG53" s="155"/>
      <c r="HH53" s="155"/>
      <c r="HI53" s="155"/>
      <c r="HJ53" s="155"/>
      <c r="HK53" s="155"/>
      <c r="HL53" s="155"/>
      <c r="HM53" s="155"/>
      <c r="HN53" s="155"/>
      <c r="HO53" s="155"/>
      <c r="HP53" s="155"/>
      <c r="HQ53" s="155"/>
      <c r="HR53" s="155"/>
      <c r="HS53" s="155"/>
      <c r="HT53" s="155"/>
      <c r="HU53" s="155"/>
      <c r="HV53" s="155"/>
      <c r="HW53" s="155"/>
      <c r="HX53" s="155"/>
      <c r="HY53" s="155"/>
      <c r="HZ53" s="155"/>
      <c r="IA53" s="155"/>
      <c r="IB53" s="155"/>
      <c r="IC53" s="155"/>
      <c r="ID53" s="155"/>
      <c r="IE53" s="155"/>
      <c r="IF53" s="155"/>
      <c r="IG53" s="155"/>
      <c r="IH53" s="155"/>
      <c r="II53" s="155"/>
      <c r="IJ53" s="155"/>
      <c r="IK53" s="155"/>
      <c r="IL53" s="155"/>
      <c r="IM53" s="155"/>
      <c r="IN53" s="155"/>
    </row>
    <row r="54" spans="1:248" ht="15" customHeight="1">
      <c r="A54" s="153" t="s">
        <v>164</v>
      </c>
      <c r="B54" s="146">
        <f t="shared" si="0"/>
        <v>5.92</v>
      </c>
      <c r="C54" s="146">
        <f t="shared" si="3"/>
        <v>5.92</v>
      </c>
      <c r="D54" s="149">
        <v>5.92</v>
      </c>
      <c r="E54" s="149">
        <v>0</v>
      </c>
      <c r="F54" s="150">
        <v>0</v>
      </c>
      <c r="G54" s="150">
        <v>0</v>
      </c>
      <c r="H54" s="150">
        <v>0</v>
      </c>
      <c r="I54" s="150">
        <v>0</v>
      </c>
      <c r="J54" s="158">
        <v>0</v>
      </c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  <c r="DT54" s="155"/>
      <c r="DU54" s="155"/>
      <c r="DV54" s="155"/>
      <c r="DW54" s="155"/>
      <c r="DX54" s="155"/>
      <c r="DY54" s="155"/>
      <c r="DZ54" s="155"/>
      <c r="EA54" s="155"/>
      <c r="EB54" s="155"/>
      <c r="EC54" s="155"/>
      <c r="ED54" s="155"/>
      <c r="EE54" s="155"/>
      <c r="EF54" s="155"/>
      <c r="EG54" s="155"/>
      <c r="EH54" s="155"/>
      <c r="EI54" s="155"/>
      <c r="EJ54" s="155"/>
      <c r="EK54" s="155"/>
      <c r="EL54" s="155"/>
      <c r="EM54" s="155"/>
      <c r="EN54" s="155"/>
      <c r="EO54" s="155"/>
      <c r="EP54" s="155"/>
      <c r="EQ54" s="155"/>
      <c r="ER54" s="155"/>
      <c r="ES54" s="155"/>
      <c r="ET54" s="155"/>
      <c r="EU54" s="155"/>
      <c r="EV54" s="155"/>
      <c r="EW54" s="155"/>
      <c r="EX54" s="155"/>
      <c r="EY54" s="155"/>
      <c r="EZ54" s="155"/>
      <c r="FA54" s="155"/>
      <c r="FB54" s="155"/>
      <c r="FC54" s="155"/>
      <c r="FD54" s="155"/>
      <c r="FE54" s="155"/>
      <c r="FF54" s="155"/>
      <c r="FG54" s="155"/>
      <c r="FH54" s="155"/>
      <c r="FI54" s="155"/>
      <c r="FJ54" s="155"/>
      <c r="FK54" s="155"/>
      <c r="FL54" s="155"/>
      <c r="FM54" s="155"/>
      <c r="FN54" s="155"/>
      <c r="FO54" s="155"/>
      <c r="FP54" s="155"/>
      <c r="FQ54" s="155"/>
      <c r="FR54" s="155"/>
      <c r="FS54" s="155"/>
      <c r="FT54" s="155"/>
      <c r="FU54" s="155"/>
      <c r="FV54" s="155"/>
      <c r="FW54" s="155"/>
      <c r="FX54" s="155"/>
      <c r="FY54" s="155"/>
      <c r="FZ54" s="155"/>
      <c r="GA54" s="155"/>
      <c r="GB54" s="155"/>
      <c r="GC54" s="155"/>
      <c r="GD54" s="155"/>
      <c r="GE54" s="155"/>
      <c r="GF54" s="155"/>
      <c r="GG54" s="155"/>
      <c r="GH54" s="155"/>
      <c r="GI54" s="155"/>
      <c r="GJ54" s="155"/>
      <c r="GK54" s="155"/>
      <c r="GL54" s="155"/>
      <c r="GM54" s="155"/>
      <c r="GN54" s="155"/>
      <c r="GO54" s="155"/>
      <c r="GP54" s="155"/>
      <c r="GQ54" s="155"/>
      <c r="GR54" s="155"/>
      <c r="GS54" s="155"/>
      <c r="GT54" s="155"/>
      <c r="GU54" s="155"/>
      <c r="GV54" s="155"/>
      <c r="GW54" s="155"/>
      <c r="GX54" s="155"/>
      <c r="GY54" s="155"/>
      <c r="GZ54" s="155"/>
      <c r="HA54" s="155"/>
      <c r="HB54" s="155"/>
      <c r="HC54" s="155"/>
      <c r="HD54" s="155"/>
      <c r="HE54" s="155"/>
      <c r="HF54" s="155"/>
      <c r="HG54" s="155"/>
      <c r="HH54" s="155"/>
      <c r="HI54" s="155"/>
      <c r="HJ54" s="155"/>
      <c r="HK54" s="155"/>
      <c r="HL54" s="155"/>
      <c r="HM54" s="155"/>
      <c r="HN54" s="155"/>
      <c r="HO54" s="155"/>
      <c r="HP54" s="155"/>
      <c r="HQ54" s="155"/>
      <c r="HR54" s="155"/>
      <c r="HS54" s="155"/>
      <c r="HT54" s="155"/>
      <c r="HU54" s="155"/>
      <c r="HV54" s="155"/>
      <c r="HW54" s="155"/>
      <c r="HX54" s="155"/>
      <c r="HY54" s="155"/>
      <c r="HZ54" s="155"/>
      <c r="IA54" s="155"/>
      <c r="IB54" s="155"/>
      <c r="IC54" s="155"/>
      <c r="ID54" s="155"/>
      <c r="IE54" s="155"/>
      <c r="IF54" s="155"/>
      <c r="IG54" s="155"/>
      <c r="IH54" s="155"/>
      <c r="II54" s="155"/>
      <c r="IJ54" s="155"/>
      <c r="IK54" s="155"/>
      <c r="IL54" s="155"/>
      <c r="IM54" s="155"/>
      <c r="IN54" s="155"/>
    </row>
    <row r="55" spans="1:248" ht="15" customHeight="1">
      <c r="A55" s="153" t="s">
        <v>165</v>
      </c>
      <c r="B55" s="146">
        <f t="shared" si="0"/>
        <v>3.35</v>
      </c>
      <c r="C55" s="146">
        <f t="shared" si="3"/>
        <v>3.35</v>
      </c>
      <c r="D55" s="149">
        <v>3.35</v>
      </c>
      <c r="E55" s="149"/>
      <c r="F55" s="150"/>
      <c r="G55" s="150"/>
      <c r="H55" s="150"/>
      <c r="I55" s="150"/>
      <c r="J55" s="158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  <c r="DT55" s="155"/>
      <c r="DU55" s="155"/>
      <c r="DV55" s="155"/>
      <c r="DW55" s="155"/>
      <c r="DX55" s="155"/>
      <c r="DY55" s="155"/>
      <c r="DZ55" s="155"/>
      <c r="EA55" s="155"/>
      <c r="EB55" s="155"/>
      <c r="EC55" s="155"/>
      <c r="ED55" s="155"/>
      <c r="EE55" s="155"/>
      <c r="EF55" s="155"/>
      <c r="EG55" s="155"/>
      <c r="EH55" s="155"/>
      <c r="EI55" s="155"/>
      <c r="EJ55" s="155"/>
      <c r="EK55" s="155"/>
      <c r="EL55" s="155"/>
      <c r="EM55" s="155"/>
      <c r="EN55" s="155"/>
      <c r="EO55" s="155"/>
      <c r="EP55" s="155"/>
      <c r="EQ55" s="155"/>
      <c r="ER55" s="155"/>
      <c r="ES55" s="155"/>
      <c r="ET55" s="155"/>
      <c r="EU55" s="155"/>
      <c r="EV55" s="155"/>
      <c r="EW55" s="155"/>
      <c r="EX55" s="155"/>
      <c r="EY55" s="155"/>
      <c r="EZ55" s="155"/>
      <c r="FA55" s="155"/>
      <c r="FB55" s="155"/>
      <c r="FC55" s="155"/>
      <c r="FD55" s="155"/>
      <c r="FE55" s="155"/>
      <c r="FF55" s="155"/>
      <c r="FG55" s="155"/>
      <c r="FH55" s="155"/>
      <c r="FI55" s="155"/>
      <c r="FJ55" s="155"/>
      <c r="FK55" s="155"/>
      <c r="FL55" s="155"/>
      <c r="FM55" s="155"/>
      <c r="FN55" s="155"/>
      <c r="FO55" s="155"/>
      <c r="FP55" s="155"/>
      <c r="FQ55" s="155"/>
      <c r="FR55" s="155"/>
      <c r="FS55" s="155"/>
      <c r="FT55" s="155"/>
      <c r="FU55" s="155"/>
      <c r="FV55" s="155"/>
      <c r="FW55" s="155"/>
      <c r="FX55" s="155"/>
      <c r="FY55" s="155"/>
      <c r="FZ55" s="155"/>
      <c r="GA55" s="155"/>
      <c r="GB55" s="155"/>
      <c r="GC55" s="155"/>
      <c r="GD55" s="155"/>
      <c r="GE55" s="155"/>
      <c r="GF55" s="155"/>
      <c r="GG55" s="155"/>
      <c r="GH55" s="155"/>
      <c r="GI55" s="155"/>
      <c r="GJ55" s="155"/>
      <c r="GK55" s="155"/>
      <c r="GL55" s="155"/>
      <c r="GM55" s="155"/>
      <c r="GN55" s="155"/>
      <c r="GO55" s="155"/>
      <c r="GP55" s="155"/>
      <c r="GQ55" s="155"/>
      <c r="GR55" s="155"/>
      <c r="GS55" s="155"/>
      <c r="GT55" s="155"/>
      <c r="GU55" s="155"/>
      <c r="GV55" s="155"/>
      <c r="GW55" s="155"/>
      <c r="GX55" s="155"/>
      <c r="GY55" s="155"/>
      <c r="GZ55" s="155"/>
      <c r="HA55" s="155"/>
      <c r="HB55" s="155"/>
      <c r="HC55" s="155"/>
      <c r="HD55" s="155"/>
      <c r="HE55" s="155"/>
      <c r="HF55" s="155"/>
      <c r="HG55" s="155"/>
      <c r="HH55" s="155"/>
      <c r="HI55" s="155"/>
      <c r="HJ55" s="155"/>
      <c r="HK55" s="155"/>
      <c r="HL55" s="155"/>
      <c r="HM55" s="155"/>
      <c r="HN55" s="155"/>
      <c r="HO55" s="155"/>
      <c r="HP55" s="155"/>
      <c r="HQ55" s="155"/>
      <c r="HR55" s="155"/>
      <c r="HS55" s="155"/>
      <c r="HT55" s="155"/>
      <c r="HU55" s="155"/>
      <c r="HV55" s="155"/>
      <c r="HW55" s="155"/>
      <c r="HX55" s="155"/>
      <c r="HY55" s="155"/>
      <c r="HZ55" s="155"/>
      <c r="IA55" s="155"/>
      <c r="IB55" s="155"/>
      <c r="IC55" s="155"/>
      <c r="ID55" s="155"/>
      <c r="IE55" s="155"/>
      <c r="IF55" s="155"/>
      <c r="IG55" s="155"/>
      <c r="IH55" s="155"/>
      <c r="II55" s="155"/>
      <c r="IJ55" s="155"/>
      <c r="IK55" s="155"/>
      <c r="IL55" s="155"/>
      <c r="IM55" s="155"/>
      <c r="IN55" s="155"/>
    </row>
    <row r="56" spans="1:248" ht="15" customHeight="1">
      <c r="A56" s="153" t="s">
        <v>166</v>
      </c>
      <c r="B56" s="146">
        <f t="shared" si="0"/>
        <v>0</v>
      </c>
      <c r="C56" s="146">
        <f t="shared" si="3"/>
        <v>0</v>
      </c>
      <c r="D56" s="149"/>
      <c r="E56" s="149"/>
      <c r="F56" s="150"/>
      <c r="G56" s="150"/>
      <c r="H56" s="150"/>
      <c r="I56" s="150"/>
      <c r="J56" s="158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  <c r="DT56" s="155"/>
      <c r="DU56" s="155"/>
      <c r="DV56" s="155"/>
      <c r="DW56" s="155"/>
      <c r="DX56" s="155"/>
      <c r="DY56" s="155"/>
      <c r="DZ56" s="155"/>
      <c r="EA56" s="155"/>
      <c r="EB56" s="155"/>
      <c r="EC56" s="155"/>
      <c r="ED56" s="155"/>
      <c r="EE56" s="155"/>
      <c r="EF56" s="155"/>
      <c r="EG56" s="155"/>
      <c r="EH56" s="155"/>
      <c r="EI56" s="155"/>
      <c r="EJ56" s="155"/>
      <c r="EK56" s="155"/>
      <c r="EL56" s="155"/>
      <c r="EM56" s="155"/>
      <c r="EN56" s="155"/>
      <c r="EO56" s="155"/>
      <c r="EP56" s="155"/>
      <c r="EQ56" s="155"/>
      <c r="ER56" s="155"/>
      <c r="ES56" s="155"/>
      <c r="ET56" s="155"/>
      <c r="EU56" s="155"/>
      <c r="EV56" s="155"/>
      <c r="EW56" s="155"/>
      <c r="EX56" s="155"/>
      <c r="EY56" s="155"/>
      <c r="EZ56" s="155"/>
      <c r="FA56" s="155"/>
      <c r="FB56" s="155"/>
      <c r="FC56" s="155"/>
      <c r="FD56" s="155"/>
      <c r="FE56" s="155"/>
      <c r="FF56" s="155"/>
      <c r="FG56" s="155"/>
      <c r="FH56" s="155"/>
      <c r="FI56" s="155"/>
      <c r="FJ56" s="155"/>
      <c r="FK56" s="155"/>
      <c r="FL56" s="155"/>
      <c r="FM56" s="155"/>
      <c r="FN56" s="155"/>
      <c r="FO56" s="155"/>
      <c r="FP56" s="155"/>
      <c r="FQ56" s="155"/>
      <c r="FR56" s="155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5"/>
      <c r="GD56" s="155"/>
      <c r="GE56" s="155"/>
      <c r="GF56" s="155"/>
      <c r="GG56" s="155"/>
      <c r="GH56" s="155"/>
      <c r="GI56" s="155"/>
      <c r="GJ56" s="155"/>
      <c r="GK56" s="155"/>
      <c r="GL56" s="155"/>
      <c r="GM56" s="155"/>
      <c r="GN56" s="155"/>
      <c r="GO56" s="155"/>
      <c r="GP56" s="155"/>
      <c r="GQ56" s="155"/>
      <c r="GR56" s="155"/>
      <c r="GS56" s="155"/>
      <c r="GT56" s="155"/>
      <c r="GU56" s="155"/>
      <c r="GV56" s="155"/>
      <c r="GW56" s="155"/>
      <c r="GX56" s="155"/>
      <c r="GY56" s="155"/>
      <c r="GZ56" s="155"/>
      <c r="HA56" s="155"/>
      <c r="HB56" s="155"/>
      <c r="HC56" s="155"/>
      <c r="HD56" s="155"/>
      <c r="HE56" s="155"/>
      <c r="HF56" s="155"/>
      <c r="HG56" s="155"/>
      <c r="HH56" s="155"/>
      <c r="HI56" s="155"/>
      <c r="HJ56" s="155"/>
      <c r="HK56" s="155"/>
      <c r="HL56" s="155"/>
      <c r="HM56" s="155"/>
      <c r="HN56" s="155"/>
      <c r="HO56" s="155"/>
      <c r="HP56" s="155"/>
      <c r="HQ56" s="155"/>
      <c r="HR56" s="155"/>
      <c r="HS56" s="155"/>
      <c r="HT56" s="155"/>
      <c r="HU56" s="155"/>
      <c r="HV56" s="155"/>
      <c r="HW56" s="155"/>
      <c r="HX56" s="155"/>
      <c r="HY56" s="155"/>
      <c r="HZ56" s="155"/>
      <c r="IA56" s="155"/>
      <c r="IB56" s="155"/>
      <c r="IC56" s="155"/>
      <c r="ID56" s="155"/>
      <c r="IE56" s="155"/>
      <c r="IF56" s="155"/>
      <c r="IG56" s="155"/>
      <c r="IH56" s="155"/>
      <c r="II56" s="155"/>
      <c r="IJ56" s="155"/>
      <c r="IK56" s="155"/>
      <c r="IL56" s="155"/>
      <c r="IM56" s="155"/>
      <c r="IN56" s="155"/>
    </row>
    <row r="57" spans="1:248" ht="15" customHeight="1">
      <c r="A57" s="153" t="s">
        <v>167</v>
      </c>
      <c r="B57" s="146">
        <f t="shared" si="0"/>
        <v>0</v>
      </c>
      <c r="C57" s="146">
        <f t="shared" si="3"/>
        <v>0</v>
      </c>
      <c r="D57" s="149"/>
      <c r="E57" s="149">
        <v>0</v>
      </c>
      <c r="F57" s="150">
        <v>0</v>
      </c>
      <c r="G57" s="150">
        <v>0</v>
      </c>
      <c r="H57" s="150">
        <v>0</v>
      </c>
      <c r="I57" s="150">
        <v>0</v>
      </c>
      <c r="J57" s="158">
        <v>0</v>
      </c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  <c r="DT57" s="155"/>
      <c r="DU57" s="155"/>
      <c r="DV57" s="155"/>
      <c r="DW57" s="155"/>
      <c r="DX57" s="155"/>
      <c r="DY57" s="155"/>
      <c r="DZ57" s="155"/>
      <c r="EA57" s="155"/>
      <c r="EB57" s="155"/>
      <c r="EC57" s="155"/>
      <c r="ED57" s="155"/>
      <c r="EE57" s="155"/>
      <c r="EF57" s="155"/>
      <c r="EG57" s="155"/>
      <c r="EH57" s="155"/>
      <c r="EI57" s="155"/>
      <c r="EJ57" s="155"/>
      <c r="EK57" s="155"/>
      <c r="EL57" s="155"/>
      <c r="EM57" s="155"/>
      <c r="EN57" s="155"/>
      <c r="EO57" s="155"/>
      <c r="EP57" s="155"/>
      <c r="EQ57" s="155"/>
      <c r="ER57" s="155"/>
      <c r="ES57" s="155"/>
      <c r="ET57" s="155"/>
      <c r="EU57" s="155"/>
      <c r="EV57" s="155"/>
      <c r="EW57" s="155"/>
      <c r="EX57" s="155"/>
      <c r="EY57" s="155"/>
      <c r="EZ57" s="155"/>
      <c r="FA57" s="155"/>
      <c r="FB57" s="155"/>
      <c r="FC57" s="155"/>
      <c r="FD57" s="155"/>
      <c r="FE57" s="155"/>
      <c r="FF57" s="155"/>
      <c r="FG57" s="155"/>
      <c r="FH57" s="155"/>
      <c r="FI57" s="155"/>
      <c r="FJ57" s="155"/>
      <c r="FK57" s="155"/>
      <c r="FL57" s="155"/>
      <c r="FM57" s="155"/>
      <c r="FN57" s="155"/>
      <c r="FO57" s="155"/>
      <c r="FP57" s="155"/>
      <c r="FQ57" s="155"/>
      <c r="FR57" s="155"/>
      <c r="FS57" s="155"/>
      <c r="FT57" s="155"/>
      <c r="FU57" s="155"/>
      <c r="FV57" s="155"/>
      <c r="FW57" s="155"/>
      <c r="FX57" s="155"/>
      <c r="FY57" s="155"/>
      <c r="FZ57" s="155"/>
      <c r="GA57" s="155"/>
      <c r="GB57" s="155"/>
      <c r="GC57" s="155"/>
      <c r="GD57" s="155"/>
      <c r="GE57" s="155"/>
      <c r="GF57" s="155"/>
      <c r="GG57" s="155"/>
      <c r="GH57" s="155"/>
      <c r="GI57" s="155"/>
      <c r="GJ57" s="155"/>
      <c r="GK57" s="155"/>
      <c r="GL57" s="155"/>
      <c r="GM57" s="155"/>
      <c r="GN57" s="155"/>
      <c r="GO57" s="155"/>
      <c r="GP57" s="155"/>
      <c r="GQ57" s="155"/>
      <c r="GR57" s="155"/>
      <c r="GS57" s="155"/>
      <c r="GT57" s="155"/>
      <c r="GU57" s="155"/>
      <c r="GV57" s="155"/>
      <c r="GW57" s="155"/>
      <c r="GX57" s="155"/>
      <c r="GY57" s="155"/>
      <c r="GZ57" s="155"/>
      <c r="HA57" s="155"/>
      <c r="HB57" s="155"/>
      <c r="HC57" s="155"/>
      <c r="HD57" s="155"/>
      <c r="HE57" s="155"/>
      <c r="HF57" s="155"/>
      <c r="HG57" s="155"/>
      <c r="HH57" s="155"/>
      <c r="HI57" s="155"/>
      <c r="HJ57" s="155"/>
      <c r="HK57" s="155"/>
      <c r="HL57" s="155"/>
      <c r="HM57" s="155"/>
      <c r="HN57" s="155"/>
      <c r="HO57" s="155"/>
      <c r="HP57" s="155"/>
      <c r="HQ57" s="155"/>
      <c r="HR57" s="155"/>
      <c r="HS57" s="155"/>
      <c r="HT57" s="155"/>
      <c r="HU57" s="155"/>
      <c r="HV57" s="155"/>
      <c r="HW57" s="155"/>
      <c r="HX57" s="155"/>
      <c r="HY57" s="155"/>
      <c r="HZ57" s="155"/>
      <c r="IA57" s="155"/>
      <c r="IB57" s="155"/>
      <c r="IC57" s="155"/>
      <c r="ID57" s="155"/>
      <c r="IE57" s="155"/>
      <c r="IF57" s="155"/>
      <c r="IG57" s="155"/>
      <c r="IH57" s="155"/>
      <c r="II57" s="155"/>
      <c r="IJ57" s="155"/>
      <c r="IK57" s="155"/>
      <c r="IL57" s="155"/>
      <c r="IM57" s="155"/>
      <c r="IN57" s="155"/>
    </row>
    <row r="58" spans="1:248" ht="15" customHeight="1">
      <c r="A58" s="153" t="s">
        <v>85</v>
      </c>
      <c r="B58" s="146">
        <f t="shared" si="0"/>
        <v>0</v>
      </c>
      <c r="C58" s="146">
        <f t="shared" si="3"/>
        <v>0</v>
      </c>
      <c r="D58" s="149"/>
      <c r="E58" s="149">
        <v>0</v>
      </c>
      <c r="F58" s="150">
        <v>0</v>
      </c>
      <c r="G58" s="150">
        <v>0</v>
      </c>
      <c r="H58" s="150">
        <v>0</v>
      </c>
      <c r="I58" s="150">
        <v>0</v>
      </c>
      <c r="J58" s="158">
        <v>0</v>
      </c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5"/>
      <c r="FG58" s="155"/>
      <c r="FH58" s="155"/>
      <c r="FI58" s="155"/>
      <c r="FJ58" s="155"/>
      <c r="FK58" s="155"/>
      <c r="FL58" s="155"/>
      <c r="FM58" s="155"/>
      <c r="FN58" s="155"/>
      <c r="FO58" s="155"/>
      <c r="FP58" s="155"/>
      <c r="FQ58" s="155"/>
      <c r="FR58" s="155"/>
      <c r="FS58" s="155"/>
      <c r="FT58" s="155"/>
      <c r="FU58" s="155"/>
      <c r="FV58" s="155"/>
      <c r="FW58" s="155"/>
      <c r="FX58" s="155"/>
      <c r="FY58" s="155"/>
      <c r="FZ58" s="155"/>
      <c r="GA58" s="155"/>
      <c r="GB58" s="155"/>
      <c r="GC58" s="155"/>
      <c r="GD58" s="155"/>
      <c r="GE58" s="155"/>
      <c r="GF58" s="155"/>
      <c r="GG58" s="155"/>
      <c r="GH58" s="155"/>
      <c r="GI58" s="155"/>
      <c r="GJ58" s="155"/>
      <c r="GK58" s="155"/>
      <c r="GL58" s="155"/>
      <c r="GM58" s="155"/>
      <c r="GN58" s="155"/>
      <c r="GO58" s="155"/>
      <c r="GP58" s="155"/>
      <c r="GQ58" s="155"/>
      <c r="GR58" s="155"/>
      <c r="GS58" s="155"/>
      <c r="GT58" s="155"/>
      <c r="GU58" s="155"/>
      <c r="GV58" s="155"/>
      <c r="GW58" s="155"/>
      <c r="GX58" s="155"/>
      <c r="GY58" s="155"/>
      <c r="GZ58" s="155"/>
      <c r="HA58" s="155"/>
      <c r="HB58" s="155"/>
      <c r="HC58" s="155"/>
      <c r="HD58" s="155"/>
      <c r="HE58" s="155"/>
      <c r="HF58" s="155"/>
      <c r="HG58" s="155"/>
      <c r="HH58" s="155"/>
      <c r="HI58" s="155"/>
      <c r="HJ58" s="155"/>
      <c r="HK58" s="155"/>
      <c r="HL58" s="155"/>
      <c r="HM58" s="155"/>
      <c r="HN58" s="155"/>
      <c r="HO58" s="155"/>
      <c r="HP58" s="155"/>
      <c r="HQ58" s="155"/>
      <c r="HR58" s="155"/>
      <c r="HS58" s="155"/>
      <c r="HT58" s="155"/>
      <c r="HU58" s="155"/>
      <c r="HV58" s="155"/>
      <c r="HW58" s="155"/>
      <c r="HX58" s="155"/>
      <c r="HY58" s="155"/>
      <c r="HZ58" s="155"/>
      <c r="IA58" s="155"/>
      <c r="IB58" s="155"/>
      <c r="IC58" s="155"/>
      <c r="ID58" s="155"/>
      <c r="IE58" s="155"/>
      <c r="IF58" s="155"/>
      <c r="IG58" s="155"/>
      <c r="IH58" s="155"/>
      <c r="II58" s="155"/>
      <c r="IJ58" s="155"/>
      <c r="IK58" s="155"/>
      <c r="IL58" s="155"/>
      <c r="IM58" s="155"/>
      <c r="IN58" s="155"/>
    </row>
    <row r="59" spans="1:248" ht="15" customHeight="1">
      <c r="A59" s="153" t="s">
        <v>168</v>
      </c>
      <c r="B59" s="146">
        <f t="shared" si="0"/>
        <v>0.4</v>
      </c>
      <c r="C59" s="146">
        <f t="shared" si="3"/>
        <v>0.4</v>
      </c>
      <c r="D59" s="149">
        <v>0.4</v>
      </c>
      <c r="E59" s="149">
        <v>0</v>
      </c>
      <c r="F59" s="150">
        <v>0</v>
      </c>
      <c r="G59" s="150">
        <v>0</v>
      </c>
      <c r="H59" s="150">
        <v>0</v>
      </c>
      <c r="I59" s="150">
        <v>0</v>
      </c>
      <c r="J59" s="158">
        <v>0</v>
      </c>
    </row>
    <row r="60" spans="1:248" ht="15" customHeight="1">
      <c r="A60" s="153" t="s">
        <v>86</v>
      </c>
      <c r="B60" s="146">
        <f t="shared" si="0"/>
        <v>0</v>
      </c>
      <c r="C60" s="146">
        <f t="shared" si="3"/>
        <v>0</v>
      </c>
      <c r="D60" s="149"/>
      <c r="E60" s="149">
        <v>0</v>
      </c>
      <c r="F60" s="150">
        <v>0</v>
      </c>
      <c r="G60" s="150">
        <v>0</v>
      </c>
      <c r="H60" s="150">
        <v>0</v>
      </c>
      <c r="I60" s="150">
        <v>0</v>
      </c>
      <c r="J60" s="158">
        <v>0</v>
      </c>
    </row>
    <row r="61" spans="1:248" ht="15" customHeight="1">
      <c r="A61" s="153" t="s">
        <v>169</v>
      </c>
      <c r="B61" s="146">
        <f t="shared" si="0"/>
        <v>0</v>
      </c>
      <c r="C61" s="146">
        <f t="shared" si="3"/>
        <v>0</v>
      </c>
      <c r="D61" s="149"/>
      <c r="E61" s="149"/>
      <c r="F61" s="150"/>
      <c r="G61" s="150"/>
      <c r="H61" s="150"/>
      <c r="I61" s="150"/>
      <c r="J61" s="158"/>
    </row>
    <row r="62" spans="1:248" ht="15" customHeight="1">
      <c r="A62" s="153" t="s">
        <v>170</v>
      </c>
      <c r="B62" s="146">
        <f t="shared" si="0"/>
        <v>0.81</v>
      </c>
      <c r="C62" s="146">
        <f t="shared" si="3"/>
        <v>0.81</v>
      </c>
      <c r="D62" s="149">
        <v>0.81</v>
      </c>
      <c r="E62" s="149">
        <v>0</v>
      </c>
      <c r="F62" s="150">
        <v>0</v>
      </c>
      <c r="G62" s="150">
        <v>0</v>
      </c>
      <c r="H62" s="150">
        <v>0</v>
      </c>
      <c r="I62" s="150">
        <v>0</v>
      </c>
      <c r="J62" s="158">
        <v>0</v>
      </c>
    </row>
    <row r="63" spans="1:248" ht="12.75" customHeight="1">
      <c r="A63" s="154" t="s">
        <v>114</v>
      </c>
      <c r="B63" s="146">
        <f t="shared" si="0"/>
        <v>0</v>
      </c>
      <c r="C63" s="146">
        <f t="shared" si="3"/>
        <v>0</v>
      </c>
      <c r="D63" s="149"/>
      <c r="E63" s="149">
        <v>0</v>
      </c>
      <c r="F63" s="150">
        <v>0</v>
      </c>
      <c r="G63" s="150">
        <v>0</v>
      </c>
      <c r="H63" s="150">
        <v>0</v>
      </c>
      <c r="I63" s="150">
        <v>0</v>
      </c>
      <c r="J63" s="158">
        <v>0</v>
      </c>
    </row>
    <row r="64" spans="1:248" ht="12.75" customHeight="1">
      <c r="A64" s="152" t="s">
        <v>115</v>
      </c>
      <c r="B64" s="146">
        <f t="shared" si="0"/>
        <v>0</v>
      </c>
      <c r="C64" s="146">
        <f t="shared" si="3"/>
        <v>0</v>
      </c>
      <c r="D64" s="149"/>
      <c r="E64" s="149">
        <v>0</v>
      </c>
      <c r="F64" s="150">
        <v>0</v>
      </c>
      <c r="G64" s="150">
        <v>0</v>
      </c>
      <c r="H64" s="150">
        <v>0</v>
      </c>
      <c r="I64" s="150">
        <v>0</v>
      </c>
      <c r="J64" s="158">
        <v>0</v>
      </c>
    </row>
    <row r="65" spans="1:10" ht="12.75" customHeight="1">
      <c r="A65" s="153" t="s">
        <v>116</v>
      </c>
      <c r="B65" s="146">
        <f t="shared" si="0"/>
        <v>0</v>
      </c>
      <c r="C65" s="146">
        <f t="shared" si="3"/>
        <v>0</v>
      </c>
      <c r="D65" s="149"/>
      <c r="E65" s="149">
        <v>0</v>
      </c>
      <c r="F65" s="150">
        <v>0</v>
      </c>
      <c r="G65" s="150">
        <v>0</v>
      </c>
      <c r="H65" s="150">
        <v>0</v>
      </c>
      <c r="I65" s="150">
        <v>0</v>
      </c>
      <c r="J65" s="158">
        <v>0</v>
      </c>
    </row>
    <row r="66" spans="1:10" ht="12.75" customHeight="1">
      <c r="A66" s="153" t="s">
        <v>171</v>
      </c>
      <c r="B66" s="146">
        <f t="shared" si="0"/>
        <v>0</v>
      </c>
      <c r="C66" s="146">
        <f t="shared" si="3"/>
        <v>0</v>
      </c>
      <c r="D66" s="149"/>
      <c r="E66" s="149">
        <v>0</v>
      </c>
      <c r="F66" s="150">
        <v>0</v>
      </c>
      <c r="G66" s="150">
        <v>0</v>
      </c>
      <c r="H66" s="150">
        <v>0</v>
      </c>
      <c r="I66" s="150">
        <v>0</v>
      </c>
      <c r="J66" s="158">
        <v>0</v>
      </c>
    </row>
    <row r="67" spans="1:10" ht="12.75" customHeight="1">
      <c r="A67" s="153" t="s">
        <v>172</v>
      </c>
      <c r="B67" s="146">
        <f t="shared" si="0"/>
        <v>0</v>
      </c>
      <c r="C67" s="146">
        <f t="shared" si="3"/>
        <v>0</v>
      </c>
      <c r="D67" s="149"/>
      <c r="E67" s="149">
        <v>0</v>
      </c>
      <c r="F67" s="150">
        <v>0</v>
      </c>
      <c r="G67" s="150">
        <v>0</v>
      </c>
      <c r="H67" s="150">
        <v>0</v>
      </c>
      <c r="I67" s="150">
        <v>0</v>
      </c>
      <c r="J67" s="158">
        <v>0</v>
      </c>
    </row>
    <row r="68" spans="1:10" ht="12.75" customHeight="1">
      <c r="A68" s="154" t="s">
        <v>173</v>
      </c>
      <c r="B68" s="146">
        <f t="shared" si="0"/>
        <v>0</v>
      </c>
      <c r="C68" s="146">
        <f t="shared" si="3"/>
        <v>0</v>
      </c>
      <c r="D68" s="147">
        <f>SUM(D69:D80)</f>
        <v>0</v>
      </c>
      <c r="E68" s="147">
        <f t="shared" ref="E68:J68" si="6">SUM(E69:E80)</f>
        <v>0</v>
      </c>
      <c r="F68" s="147">
        <f t="shared" si="6"/>
        <v>0</v>
      </c>
      <c r="G68" s="147">
        <f t="shared" si="6"/>
        <v>0</v>
      </c>
      <c r="H68" s="147">
        <f t="shared" si="6"/>
        <v>0</v>
      </c>
      <c r="I68" s="147">
        <f t="shared" si="6"/>
        <v>0</v>
      </c>
      <c r="J68" s="147">
        <f t="shared" si="6"/>
        <v>0</v>
      </c>
    </row>
    <row r="69" spans="1:10" ht="12.75" customHeight="1">
      <c r="A69" s="152" t="s">
        <v>174</v>
      </c>
      <c r="B69" s="146">
        <f t="shared" si="0"/>
        <v>0</v>
      </c>
      <c r="C69" s="146">
        <f t="shared" si="3"/>
        <v>0</v>
      </c>
      <c r="D69" s="149"/>
      <c r="E69" s="149">
        <v>0</v>
      </c>
      <c r="F69" s="150">
        <v>0</v>
      </c>
      <c r="G69" s="150">
        <v>0</v>
      </c>
      <c r="H69" s="150">
        <v>0</v>
      </c>
      <c r="I69" s="150">
        <v>0</v>
      </c>
      <c r="J69" s="158">
        <v>0</v>
      </c>
    </row>
    <row r="70" spans="1:10" ht="12.75" customHeight="1">
      <c r="A70" s="152" t="s">
        <v>175</v>
      </c>
      <c r="B70" s="146">
        <f t="shared" si="0"/>
        <v>0</v>
      </c>
      <c r="C70" s="146">
        <f t="shared" si="3"/>
        <v>0</v>
      </c>
      <c r="D70" s="149"/>
      <c r="E70" s="149">
        <v>0</v>
      </c>
      <c r="F70" s="150">
        <v>0</v>
      </c>
      <c r="G70" s="150">
        <v>0</v>
      </c>
      <c r="H70" s="150">
        <v>0</v>
      </c>
      <c r="I70" s="150">
        <v>0</v>
      </c>
      <c r="J70" s="158">
        <v>0</v>
      </c>
    </row>
    <row r="71" spans="1:10" ht="12.75" customHeight="1">
      <c r="A71" s="152" t="s">
        <v>176</v>
      </c>
      <c r="B71" s="146">
        <f t="shared" si="0"/>
        <v>0</v>
      </c>
      <c r="C71" s="146">
        <f t="shared" si="3"/>
        <v>0</v>
      </c>
      <c r="D71" s="149"/>
      <c r="E71" s="149">
        <v>0</v>
      </c>
      <c r="F71" s="150">
        <v>0</v>
      </c>
      <c r="G71" s="150">
        <v>0</v>
      </c>
      <c r="H71" s="150">
        <v>0</v>
      </c>
      <c r="I71" s="150">
        <v>0</v>
      </c>
      <c r="J71" s="158">
        <v>0</v>
      </c>
    </row>
    <row r="72" spans="1:10" ht="12.75" customHeight="1">
      <c r="A72" s="152" t="s">
        <v>91</v>
      </c>
      <c r="B72" s="146">
        <f t="shared" ref="B72:B111" si="7">SUM(C72,H72:J72)</f>
        <v>0</v>
      </c>
      <c r="C72" s="146">
        <f t="shared" si="3"/>
        <v>0</v>
      </c>
      <c r="D72" s="149"/>
      <c r="E72" s="149">
        <v>0</v>
      </c>
      <c r="F72" s="150">
        <v>0</v>
      </c>
      <c r="G72" s="150">
        <v>0</v>
      </c>
      <c r="H72" s="150">
        <v>0</v>
      </c>
      <c r="I72" s="150">
        <v>0</v>
      </c>
      <c r="J72" s="158">
        <v>0</v>
      </c>
    </row>
    <row r="73" spans="1:10" ht="12.75" customHeight="1">
      <c r="A73" s="152" t="s">
        <v>95</v>
      </c>
      <c r="B73" s="146">
        <f t="shared" si="7"/>
        <v>0</v>
      </c>
      <c r="C73" s="146">
        <f t="shared" si="3"/>
        <v>0</v>
      </c>
      <c r="D73" s="149"/>
      <c r="E73" s="149">
        <v>0</v>
      </c>
      <c r="F73" s="150">
        <v>0</v>
      </c>
      <c r="G73" s="150">
        <v>0</v>
      </c>
      <c r="H73" s="150">
        <v>0</v>
      </c>
      <c r="I73" s="150">
        <v>0</v>
      </c>
      <c r="J73" s="158">
        <v>0</v>
      </c>
    </row>
    <row r="74" spans="1:10" ht="12.75" customHeight="1">
      <c r="A74" s="152" t="s">
        <v>177</v>
      </c>
      <c r="B74" s="146">
        <f t="shared" si="7"/>
        <v>0</v>
      </c>
      <c r="C74" s="146">
        <f t="shared" ref="C74:C111" si="8">SUM(D74:G74)</f>
        <v>0</v>
      </c>
      <c r="D74" s="149"/>
      <c r="E74" s="149">
        <v>0</v>
      </c>
      <c r="F74" s="150">
        <v>0</v>
      </c>
      <c r="G74" s="150">
        <v>0</v>
      </c>
      <c r="H74" s="150">
        <v>0</v>
      </c>
      <c r="I74" s="150">
        <v>0</v>
      </c>
      <c r="J74" s="158">
        <v>0</v>
      </c>
    </row>
    <row r="75" spans="1:10" ht="12.75" customHeight="1">
      <c r="A75" s="152" t="s">
        <v>178</v>
      </c>
      <c r="B75" s="146">
        <f t="shared" si="7"/>
        <v>0</v>
      </c>
      <c r="C75" s="146">
        <f t="shared" si="8"/>
        <v>0</v>
      </c>
      <c r="D75" s="149"/>
      <c r="E75" s="149">
        <v>0</v>
      </c>
      <c r="F75" s="150">
        <v>0</v>
      </c>
      <c r="G75" s="150">
        <v>0</v>
      </c>
      <c r="H75" s="150">
        <v>0</v>
      </c>
      <c r="I75" s="150">
        <v>0</v>
      </c>
      <c r="J75" s="158">
        <v>0</v>
      </c>
    </row>
    <row r="76" spans="1:10" ht="12.75" customHeight="1">
      <c r="A76" s="152" t="s">
        <v>92</v>
      </c>
      <c r="B76" s="146">
        <f t="shared" si="7"/>
        <v>0</v>
      </c>
      <c r="C76" s="146">
        <f t="shared" si="8"/>
        <v>0</v>
      </c>
      <c r="D76" s="149"/>
      <c r="E76" s="149">
        <v>0</v>
      </c>
      <c r="F76" s="150">
        <v>0</v>
      </c>
      <c r="G76" s="150">
        <v>0</v>
      </c>
      <c r="H76" s="150">
        <v>0</v>
      </c>
      <c r="I76" s="150">
        <v>0</v>
      </c>
      <c r="J76" s="158"/>
    </row>
    <row r="77" spans="1:10" ht="12.75" customHeight="1">
      <c r="A77" s="152" t="s">
        <v>179</v>
      </c>
      <c r="B77" s="146">
        <f t="shared" si="7"/>
        <v>0</v>
      </c>
      <c r="C77" s="146">
        <f t="shared" si="8"/>
        <v>0</v>
      </c>
      <c r="D77" s="149"/>
      <c r="E77" s="149">
        <v>0</v>
      </c>
      <c r="F77" s="150">
        <v>0</v>
      </c>
      <c r="G77" s="150">
        <v>0</v>
      </c>
      <c r="H77" s="150">
        <v>0</v>
      </c>
      <c r="I77" s="150">
        <v>0</v>
      </c>
      <c r="J77" s="158">
        <v>0</v>
      </c>
    </row>
    <row r="78" spans="1:10" ht="12.75" customHeight="1">
      <c r="A78" s="152" t="s">
        <v>180</v>
      </c>
      <c r="B78" s="146">
        <f t="shared" si="7"/>
        <v>0</v>
      </c>
      <c r="C78" s="146">
        <f t="shared" si="8"/>
        <v>0</v>
      </c>
      <c r="D78" s="149"/>
      <c r="E78" s="149">
        <v>0</v>
      </c>
      <c r="F78" s="150">
        <v>0</v>
      </c>
      <c r="G78" s="150">
        <v>0</v>
      </c>
      <c r="H78" s="150">
        <v>0</v>
      </c>
      <c r="I78" s="150">
        <v>0</v>
      </c>
      <c r="J78" s="158">
        <v>0</v>
      </c>
    </row>
    <row r="79" spans="1:10" ht="12.75" customHeight="1">
      <c r="A79" s="152" t="s">
        <v>181</v>
      </c>
      <c r="B79" s="146">
        <f t="shared" si="7"/>
        <v>0</v>
      </c>
      <c r="C79" s="146">
        <f t="shared" si="8"/>
        <v>0</v>
      </c>
      <c r="D79" s="149"/>
      <c r="E79" s="149">
        <v>0</v>
      </c>
      <c r="F79" s="150">
        <v>0</v>
      </c>
      <c r="G79" s="150">
        <v>0</v>
      </c>
      <c r="H79" s="150">
        <v>0</v>
      </c>
      <c r="I79" s="150">
        <v>0</v>
      </c>
      <c r="J79" s="158">
        <v>0</v>
      </c>
    </row>
    <row r="80" spans="1:10" ht="12.75" customHeight="1">
      <c r="A80" s="159" t="s">
        <v>98</v>
      </c>
      <c r="B80" s="146">
        <f t="shared" si="7"/>
        <v>0</v>
      </c>
      <c r="C80" s="146">
        <f t="shared" si="8"/>
        <v>0</v>
      </c>
      <c r="D80" s="149"/>
      <c r="E80" s="149">
        <v>0</v>
      </c>
      <c r="F80" s="150">
        <v>0</v>
      </c>
      <c r="G80" s="150">
        <v>0</v>
      </c>
      <c r="H80" s="150">
        <v>0</v>
      </c>
      <c r="I80" s="150">
        <v>0</v>
      </c>
      <c r="J80" s="158">
        <v>0</v>
      </c>
    </row>
    <row r="81" spans="1:10" ht="12.75" customHeight="1">
      <c r="A81" s="154" t="s">
        <v>182</v>
      </c>
      <c r="B81" s="146">
        <f t="shared" si="7"/>
        <v>0</v>
      </c>
      <c r="C81" s="146">
        <f t="shared" si="8"/>
        <v>0</v>
      </c>
      <c r="D81" s="147">
        <f>SUM(D82:D97)</f>
        <v>0</v>
      </c>
      <c r="E81" s="147">
        <f t="shared" ref="E81:J81" si="9">SUM(E82:E97)</f>
        <v>0</v>
      </c>
      <c r="F81" s="147">
        <f t="shared" si="9"/>
        <v>0</v>
      </c>
      <c r="G81" s="147">
        <f t="shared" si="9"/>
        <v>0</v>
      </c>
      <c r="H81" s="147">
        <f t="shared" si="9"/>
        <v>0</v>
      </c>
      <c r="I81" s="147">
        <f t="shared" si="9"/>
        <v>0</v>
      </c>
      <c r="J81" s="147">
        <f t="shared" si="9"/>
        <v>0</v>
      </c>
    </row>
    <row r="82" spans="1:10" ht="12.75" customHeight="1">
      <c r="A82" s="152" t="s">
        <v>174</v>
      </c>
      <c r="B82" s="146">
        <f t="shared" si="7"/>
        <v>0</v>
      </c>
      <c r="C82" s="146">
        <f t="shared" si="8"/>
        <v>0</v>
      </c>
      <c r="D82" s="149"/>
      <c r="E82" s="149"/>
      <c r="F82" s="150"/>
      <c r="G82" s="150"/>
      <c r="H82" s="150"/>
      <c r="I82" s="150"/>
      <c r="J82" s="158"/>
    </row>
    <row r="83" spans="1:10" ht="12.75" customHeight="1">
      <c r="A83" s="152" t="s">
        <v>175</v>
      </c>
      <c r="B83" s="146">
        <f t="shared" si="7"/>
        <v>0</v>
      </c>
      <c r="C83" s="146">
        <f t="shared" si="8"/>
        <v>0</v>
      </c>
      <c r="D83" s="149"/>
      <c r="E83" s="149"/>
      <c r="F83" s="150"/>
      <c r="G83" s="150"/>
      <c r="H83" s="150"/>
      <c r="I83" s="150"/>
      <c r="J83" s="158"/>
    </row>
    <row r="84" spans="1:10" ht="12.75" customHeight="1">
      <c r="A84" s="152" t="s">
        <v>176</v>
      </c>
      <c r="B84" s="146">
        <f t="shared" si="7"/>
        <v>0</v>
      </c>
      <c r="C84" s="146">
        <f t="shared" si="8"/>
        <v>0</v>
      </c>
      <c r="D84" s="149"/>
      <c r="E84" s="149"/>
      <c r="F84" s="150"/>
      <c r="G84" s="150"/>
      <c r="H84" s="150"/>
      <c r="I84" s="150"/>
      <c r="J84" s="158"/>
    </row>
    <row r="85" spans="1:10" ht="12.75" customHeight="1">
      <c r="A85" s="152" t="s">
        <v>91</v>
      </c>
      <c r="B85" s="146">
        <f t="shared" si="7"/>
        <v>0</v>
      </c>
      <c r="C85" s="146">
        <f t="shared" si="8"/>
        <v>0</v>
      </c>
      <c r="D85" s="149"/>
      <c r="E85" s="149"/>
      <c r="F85" s="150"/>
      <c r="G85" s="150"/>
      <c r="H85" s="150"/>
      <c r="I85" s="150"/>
      <c r="J85" s="158"/>
    </row>
    <row r="86" spans="1:10" ht="12.75" customHeight="1">
      <c r="A86" s="152" t="s">
        <v>95</v>
      </c>
      <c r="B86" s="146">
        <f t="shared" si="7"/>
        <v>0</v>
      </c>
      <c r="C86" s="146">
        <f t="shared" si="8"/>
        <v>0</v>
      </c>
      <c r="D86" s="149"/>
      <c r="E86" s="149"/>
      <c r="F86" s="150"/>
      <c r="G86" s="150"/>
      <c r="H86" s="150"/>
      <c r="I86" s="150"/>
      <c r="J86" s="158"/>
    </row>
    <row r="87" spans="1:10" ht="12.75" customHeight="1">
      <c r="A87" s="152" t="s">
        <v>177</v>
      </c>
      <c r="B87" s="146">
        <f t="shared" si="7"/>
        <v>0</v>
      </c>
      <c r="C87" s="146">
        <f t="shared" si="8"/>
        <v>0</v>
      </c>
      <c r="D87" s="149"/>
      <c r="E87" s="149"/>
      <c r="F87" s="150"/>
      <c r="G87" s="150"/>
      <c r="H87" s="150"/>
      <c r="I87" s="150"/>
      <c r="J87" s="158"/>
    </row>
    <row r="88" spans="1:10" ht="12.75" customHeight="1">
      <c r="A88" s="152" t="s">
        <v>178</v>
      </c>
      <c r="B88" s="146">
        <f t="shared" si="7"/>
        <v>0</v>
      </c>
      <c r="C88" s="146">
        <f t="shared" si="8"/>
        <v>0</v>
      </c>
      <c r="D88" s="149"/>
      <c r="E88" s="149"/>
      <c r="F88" s="150"/>
      <c r="G88" s="150"/>
      <c r="H88" s="150"/>
      <c r="I88" s="150"/>
      <c r="J88" s="158"/>
    </row>
    <row r="89" spans="1:10" ht="12.75" customHeight="1">
      <c r="A89" s="152" t="s">
        <v>183</v>
      </c>
      <c r="B89" s="146">
        <f t="shared" si="7"/>
        <v>0</v>
      </c>
      <c r="C89" s="146">
        <f t="shared" si="8"/>
        <v>0</v>
      </c>
      <c r="D89" s="149"/>
      <c r="E89" s="149"/>
      <c r="F89" s="150"/>
      <c r="G89" s="150"/>
      <c r="H89" s="150"/>
      <c r="I89" s="150"/>
      <c r="J89" s="158"/>
    </row>
    <row r="90" spans="1:10" ht="12.75" customHeight="1">
      <c r="A90" s="152" t="s">
        <v>184</v>
      </c>
      <c r="B90" s="146">
        <f t="shared" si="7"/>
        <v>0</v>
      </c>
      <c r="C90" s="146">
        <f t="shared" si="8"/>
        <v>0</v>
      </c>
      <c r="D90" s="149"/>
      <c r="E90" s="149"/>
      <c r="F90" s="150"/>
      <c r="G90" s="150"/>
      <c r="H90" s="150"/>
      <c r="I90" s="150"/>
      <c r="J90" s="158"/>
    </row>
    <row r="91" spans="1:10" ht="12.75" customHeight="1">
      <c r="A91" s="152" t="s">
        <v>185</v>
      </c>
      <c r="B91" s="146">
        <f t="shared" si="7"/>
        <v>0</v>
      </c>
      <c r="C91" s="146">
        <f t="shared" si="8"/>
        <v>0</v>
      </c>
      <c r="D91" s="149"/>
      <c r="E91" s="149"/>
      <c r="F91" s="150"/>
      <c r="G91" s="150"/>
      <c r="H91" s="150"/>
      <c r="I91" s="150"/>
      <c r="J91" s="158"/>
    </row>
    <row r="92" spans="1:10" ht="12.75" customHeight="1">
      <c r="A92" s="152" t="s">
        <v>186</v>
      </c>
      <c r="B92" s="146">
        <f t="shared" si="7"/>
        <v>0</v>
      </c>
      <c r="C92" s="146">
        <f t="shared" si="8"/>
        <v>0</v>
      </c>
      <c r="D92" s="149"/>
      <c r="E92" s="149"/>
      <c r="F92" s="150"/>
      <c r="G92" s="150"/>
      <c r="H92" s="150"/>
      <c r="I92" s="150"/>
      <c r="J92" s="158"/>
    </row>
    <row r="93" spans="1:10" ht="12.75" customHeight="1">
      <c r="A93" s="152" t="s">
        <v>92</v>
      </c>
      <c r="B93" s="146">
        <f t="shared" si="7"/>
        <v>0</v>
      </c>
      <c r="C93" s="146">
        <f t="shared" si="8"/>
        <v>0</v>
      </c>
      <c r="D93" s="149"/>
      <c r="E93" s="149"/>
      <c r="F93" s="150"/>
      <c r="G93" s="150"/>
      <c r="H93" s="150"/>
      <c r="I93" s="150"/>
      <c r="J93" s="158"/>
    </row>
    <row r="94" spans="1:10" ht="12.75" customHeight="1">
      <c r="A94" s="152" t="s">
        <v>179</v>
      </c>
      <c r="B94" s="146">
        <f t="shared" si="7"/>
        <v>0</v>
      </c>
      <c r="C94" s="146">
        <f t="shared" si="8"/>
        <v>0</v>
      </c>
      <c r="D94" s="149"/>
      <c r="E94" s="149"/>
      <c r="F94" s="150"/>
      <c r="G94" s="150"/>
      <c r="H94" s="150"/>
      <c r="I94" s="150"/>
      <c r="J94" s="158"/>
    </row>
    <row r="95" spans="1:10" ht="12.75" customHeight="1">
      <c r="A95" s="152" t="s">
        <v>180</v>
      </c>
      <c r="B95" s="146">
        <f t="shared" si="7"/>
        <v>0</v>
      </c>
      <c r="C95" s="146">
        <f t="shared" si="8"/>
        <v>0</v>
      </c>
      <c r="D95" s="149"/>
      <c r="E95" s="149"/>
      <c r="F95" s="150"/>
      <c r="G95" s="150"/>
      <c r="H95" s="150"/>
      <c r="I95" s="150"/>
      <c r="J95" s="158"/>
    </row>
    <row r="96" spans="1:10" ht="12.75" customHeight="1">
      <c r="A96" s="152" t="s">
        <v>181</v>
      </c>
      <c r="B96" s="146">
        <f t="shared" si="7"/>
        <v>0</v>
      </c>
      <c r="C96" s="146">
        <f t="shared" si="8"/>
        <v>0</v>
      </c>
      <c r="D96" s="149"/>
      <c r="E96" s="149"/>
      <c r="F96" s="150"/>
      <c r="G96" s="150"/>
      <c r="H96" s="150"/>
      <c r="I96" s="150"/>
      <c r="J96" s="158"/>
    </row>
    <row r="97" spans="1:10" ht="12.75" customHeight="1">
      <c r="A97" s="159" t="s">
        <v>98</v>
      </c>
      <c r="B97" s="146">
        <f t="shared" si="7"/>
        <v>0</v>
      </c>
      <c r="C97" s="146">
        <f t="shared" si="8"/>
        <v>0</v>
      </c>
      <c r="D97" s="149"/>
      <c r="E97" s="149"/>
      <c r="F97" s="150"/>
      <c r="G97" s="150"/>
      <c r="H97" s="150"/>
      <c r="I97" s="150"/>
      <c r="J97" s="158"/>
    </row>
    <row r="98" spans="1:10" ht="12.75" customHeight="1">
      <c r="A98" s="154" t="s">
        <v>187</v>
      </c>
      <c r="B98" s="146">
        <f t="shared" si="7"/>
        <v>0</v>
      </c>
      <c r="C98" s="146">
        <f t="shared" si="8"/>
        <v>0</v>
      </c>
      <c r="D98" s="147">
        <f>SUM(D99:D100)</f>
        <v>0</v>
      </c>
      <c r="E98" s="147">
        <f t="shared" ref="E98:J98" si="10">SUM(E99:E100)</f>
        <v>0</v>
      </c>
      <c r="F98" s="147">
        <f t="shared" si="10"/>
        <v>0</v>
      </c>
      <c r="G98" s="147">
        <f t="shared" si="10"/>
        <v>0</v>
      </c>
      <c r="H98" s="147">
        <f t="shared" si="10"/>
        <v>0</v>
      </c>
      <c r="I98" s="147">
        <f t="shared" si="10"/>
        <v>0</v>
      </c>
      <c r="J98" s="147">
        <f t="shared" si="10"/>
        <v>0</v>
      </c>
    </row>
    <row r="99" spans="1:10" ht="12.75" customHeight="1">
      <c r="A99" s="159" t="s">
        <v>188</v>
      </c>
      <c r="B99" s="146">
        <f t="shared" si="7"/>
        <v>0</v>
      </c>
      <c r="C99" s="146">
        <f t="shared" si="8"/>
        <v>0</v>
      </c>
      <c r="D99" s="149"/>
      <c r="E99" s="149"/>
      <c r="F99" s="150"/>
      <c r="G99" s="150"/>
      <c r="H99" s="150"/>
      <c r="I99" s="150"/>
      <c r="J99" s="158"/>
    </row>
    <row r="100" spans="1:10" ht="12.75" customHeight="1">
      <c r="A100" s="159" t="s">
        <v>107</v>
      </c>
      <c r="B100" s="146">
        <f t="shared" si="7"/>
        <v>0</v>
      </c>
      <c r="C100" s="146">
        <f t="shared" si="8"/>
        <v>0</v>
      </c>
      <c r="D100" s="149"/>
      <c r="E100" s="149"/>
      <c r="F100" s="150"/>
      <c r="G100" s="150"/>
      <c r="H100" s="150"/>
      <c r="I100" s="150"/>
      <c r="J100" s="158"/>
    </row>
    <row r="101" spans="1:10" ht="12.75" customHeight="1">
      <c r="A101" s="154" t="s">
        <v>104</v>
      </c>
      <c r="B101" s="146">
        <f t="shared" si="7"/>
        <v>0</v>
      </c>
      <c r="C101" s="146">
        <f t="shared" si="8"/>
        <v>0</v>
      </c>
      <c r="D101" s="147">
        <f>SUM(D102:D106)</f>
        <v>0</v>
      </c>
      <c r="E101" s="147">
        <f t="shared" ref="E101:J101" si="11">SUM(E102:E106)</f>
        <v>0</v>
      </c>
      <c r="F101" s="147">
        <f t="shared" si="11"/>
        <v>0</v>
      </c>
      <c r="G101" s="147">
        <f t="shared" si="11"/>
        <v>0</v>
      </c>
      <c r="H101" s="147">
        <f t="shared" si="11"/>
        <v>0</v>
      </c>
      <c r="I101" s="147">
        <f t="shared" si="11"/>
        <v>0</v>
      </c>
      <c r="J101" s="147">
        <f t="shared" si="11"/>
        <v>0</v>
      </c>
    </row>
    <row r="102" spans="1:10" ht="12.75" customHeight="1">
      <c r="A102" s="153" t="s">
        <v>188</v>
      </c>
      <c r="B102" s="146">
        <f t="shared" si="7"/>
        <v>0</v>
      </c>
      <c r="C102" s="146">
        <f t="shared" si="8"/>
        <v>0</v>
      </c>
      <c r="D102" s="149"/>
      <c r="E102" s="149">
        <v>0</v>
      </c>
      <c r="F102" s="150"/>
      <c r="G102" s="150">
        <v>0</v>
      </c>
      <c r="H102" s="150">
        <v>0</v>
      </c>
      <c r="I102" s="150">
        <v>0</v>
      </c>
      <c r="J102" s="158">
        <v>0</v>
      </c>
    </row>
    <row r="103" spans="1:10" ht="12.75" customHeight="1">
      <c r="A103" s="153" t="s">
        <v>189</v>
      </c>
      <c r="B103" s="146">
        <f t="shared" si="7"/>
        <v>0</v>
      </c>
      <c r="C103" s="146">
        <f t="shared" si="8"/>
        <v>0</v>
      </c>
      <c r="D103" s="149"/>
      <c r="E103" s="149">
        <v>0</v>
      </c>
      <c r="F103" s="150">
        <v>0</v>
      </c>
      <c r="G103" s="150">
        <v>0</v>
      </c>
      <c r="H103" s="150">
        <v>0</v>
      </c>
      <c r="I103" s="150"/>
      <c r="J103" s="158">
        <v>0</v>
      </c>
    </row>
    <row r="104" spans="1:10" ht="12.75" customHeight="1">
      <c r="A104" s="153" t="s">
        <v>105</v>
      </c>
      <c r="B104" s="146">
        <f t="shared" si="7"/>
        <v>0</v>
      </c>
      <c r="C104" s="146">
        <f t="shared" si="8"/>
        <v>0</v>
      </c>
      <c r="D104" s="149"/>
      <c r="E104" s="149">
        <v>0</v>
      </c>
      <c r="F104" s="150">
        <v>0</v>
      </c>
      <c r="G104" s="150">
        <v>0</v>
      </c>
      <c r="H104" s="150">
        <v>0</v>
      </c>
      <c r="I104" s="150">
        <v>0</v>
      </c>
      <c r="J104" s="158">
        <v>0</v>
      </c>
    </row>
    <row r="105" spans="1:10" ht="12.75" customHeight="1">
      <c r="A105" s="153" t="s">
        <v>106</v>
      </c>
      <c r="B105" s="146">
        <f t="shared" si="7"/>
        <v>0</v>
      </c>
      <c r="C105" s="146">
        <f t="shared" si="8"/>
        <v>0</v>
      </c>
      <c r="D105" s="149"/>
      <c r="E105" s="149">
        <v>0</v>
      </c>
      <c r="F105" s="150">
        <v>0</v>
      </c>
      <c r="G105" s="150">
        <v>0</v>
      </c>
      <c r="H105" s="150">
        <v>0</v>
      </c>
      <c r="I105" s="150">
        <v>0</v>
      </c>
      <c r="J105" s="158">
        <v>0</v>
      </c>
    </row>
    <row r="106" spans="1:10" ht="12.75" customHeight="1">
      <c r="A106" s="153" t="s">
        <v>107</v>
      </c>
      <c r="B106" s="146">
        <f t="shared" si="7"/>
        <v>0</v>
      </c>
      <c r="C106" s="146">
        <f t="shared" si="8"/>
        <v>0</v>
      </c>
      <c r="D106" s="149"/>
      <c r="E106" s="149">
        <v>0</v>
      </c>
      <c r="F106" s="150">
        <v>0</v>
      </c>
      <c r="G106" s="150">
        <v>0</v>
      </c>
      <c r="H106" s="150">
        <v>0</v>
      </c>
      <c r="I106" s="150">
        <v>0</v>
      </c>
      <c r="J106" s="158">
        <v>0</v>
      </c>
    </row>
    <row r="107" spans="1:10" ht="12.75" customHeight="1">
      <c r="A107" s="160" t="s">
        <v>58</v>
      </c>
      <c r="B107" s="146">
        <f t="shared" si="7"/>
        <v>0</v>
      </c>
      <c r="C107" s="146">
        <f t="shared" si="8"/>
        <v>0</v>
      </c>
      <c r="D107" s="147">
        <f>SUM(D108:D111)</f>
        <v>0</v>
      </c>
      <c r="E107" s="147">
        <f t="shared" ref="E107:J107" si="12">SUM(E108:E111)</f>
        <v>0</v>
      </c>
      <c r="F107" s="147">
        <f t="shared" si="12"/>
        <v>0</v>
      </c>
      <c r="G107" s="147">
        <f t="shared" si="12"/>
        <v>0</v>
      </c>
      <c r="H107" s="147">
        <f t="shared" si="12"/>
        <v>0</v>
      </c>
      <c r="I107" s="147">
        <f t="shared" si="12"/>
        <v>0</v>
      </c>
      <c r="J107" s="147">
        <f t="shared" si="12"/>
        <v>0</v>
      </c>
    </row>
    <row r="108" spans="1:10" ht="12.75" customHeight="1">
      <c r="A108" s="153" t="s">
        <v>128</v>
      </c>
      <c r="B108" s="146">
        <f t="shared" si="7"/>
        <v>0</v>
      </c>
      <c r="C108" s="146">
        <f t="shared" si="8"/>
        <v>0</v>
      </c>
      <c r="D108" s="149"/>
      <c r="E108" s="149">
        <v>0</v>
      </c>
      <c r="F108" s="150">
        <v>0</v>
      </c>
      <c r="G108" s="150">
        <v>0</v>
      </c>
      <c r="H108" s="150">
        <v>0</v>
      </c>
      <c r="I108" s="150">
        <v>0</v>
      </c>
      <c r="J108" s="158">
        <v>0</v>
      </c>
    </row>
    <row r="109" spans="1:10" ht="12.75" customHeight="1">
      <c r="A109" s="153" t="s">
        <v>129</v>
      </c>
      <c r="B109" s="146">
        <f t="shared" si="7"/>
        <v>0</v>
      </c>
      <c r="C109" s="146">
        <f t="shared" si="8"/>
        <v>0</v>
      </c>
      <c r="D109" s="149"/>
      <c r="E109" s="149">
        <v>0</v>
      </c>
      <c r="F109" s="150">
        <v>0</v>
      </c>
      <c r="G109" s="150">
        <v>0</v>
      </c>
      <c r="H109" s="150">
        <v>0</v>
      </c>
      <c r="I109" s="150">
        <v>0</v>
      </c>
      <c r="J109" s="158">
        <v>0</v>
      </c>
    </row>
    <row r="110" spans="1:10" ht="12.75" customHeight="1">
      <c r="A110" s="153" t="s">
        <v>130</v>
      </c>
      <c r="B110" s="146">
        <f t="shared" si="7"/>
        <v>0</v>
      </c>
      <c r="C110" s="146">
        <f t="shared" si="8"/>
        <v>0</v>
      </c>
      <c r="D110" s="149"/>
      <c r="E110" s="149"/>
      <c r="F110" s="150">
        <v>0</v>
      </c>
      <c r="G110" s="150">
        <v>0</v>
      </c>
      <c r="H110" s="150">
        <v>0</v>
      </c>
      <c r="I110" s="150">
        <v>0</v>
      </c>
      <c r="J110" s="158">
        <v>0</v>
      </c>
    </row>
    <row r="111" spans="1:10" ht="12.75" customHeight="1">
      <c r="A111" s="153" t="s">
        <v>58</v>
      </c>
      <c r="B111" s="146">
        <f t="shared" si="7"/>
        <v>0</v>
      </c>
      <c r="C111" s="146">
        <f t="shared" si="8"/>
        <v>0</v>
      </c>
      <c r="D111" s="149"/>
      <c r="E111" s="149">
        <v>0</v>
      </c>
      <c r="F111" s="150">
        <v>0</v>
      </c>
      <c r="G111" s="150">
        <v>0</v>
      </c>
      <c r="H111" s="150">
        <v>0</v>
      </c>
      <c r="I111" s="150">
        <v>0</v>
      </c>
      <c r="J111" s="158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honeticPr fontId="26" type="noConversion"/>
  <printOptions horizontalCentered="1"/>
  <pageMargins left="0.39370078740157499" right="0.39370078740157499" top="0.39370078740157499" bottom="0.59055118110236204" header="0.39370078740157499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F20" sqref="F20"/>
    </sheetView>
  </sheetViews>
  <sheetFormatPr defaultColWidth="9.33203125" defaultRowHeight="14.25"/>
  <cols>
    <col min="1" max="1" width="54.1640625" style="124" customWidth="1"/>
    <col min="2" max="7" width="19.83203125" style="124" customWidth="1"/>
    <col min="8" max="16384" width="9.33203125" style="124"/>
  </cols>
  <sheetData>
    <row r="1" spans="1:243" ht="14.25" customHeight="1">
      <c r="A1" s="125" t="s">
        <v>190</v>
      </c>
      <c r="B1" s="126"/>
      <c r="C1" s="126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60" t="s">
        <v>191</v>
      </c>
      <c r="B2" s="261"/>
      <c r="C2" s="261"/>
      <c r="D2" s="261"/>
      <c r="E2" s="261"/>
      <c r="F2" s="261"/>
      <c r="G2" s="261"/>
      <c r="H2" s="127"/>
      <c r="I2" s="127"/>
      <c r="J2" s="127"/>
      <c r="K2" s="127"/>
      <c r="L2" s="127"/>
      <c r="M2" s="127"/>
      <c r="N2" s="127"/>
      <c r="O2" s="12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21" customFormat="1" ht="17.25" customHeight="1">
      <c r="A3" s="128"/>
      <c r="B3" s="128"/>
      <c r="C3" s="128"/>
      <c r="D3" s="129"/>
      <c r="E3" s="129"/>
      <c r="F3" s="129"/>
      <c r="G3" s="130" t="s">
        <v>3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</row>
    <row r="4" spans="1:243" s="122" customFormat="1" ht="20.25" customHeight="1">
      <c r="A4" s="268" t="s">
        <v>4</v>
      </c>
      <c r="B4" s="268" t="s">
        <v>192</v>
      </c>
      <c r="C4" s="262" t="s">
        <v>193</v>
      </c>
      <c r="D4" s="263"/>
      <c r="E4" s="263"/>
      <c r="F4" s="263"/>
      <c r="G4" s="264"/>
      <c r="H4" s="131"/>
    </row>
    <row r="5" spans="1:243" s="122" customFormat="1" ht="20.25" customHeight="1">
      <c r="A5" s="269"/>
      <c r="B5" s="269"/>
      <c r="C5" s="271" t="s">
        <v>7</v>
      </c>
      <c r="D5" s="265" t="s">
        <v>31</v>
      </c>
      <c r="E5" s="266"/>
      <c r="F5" s="267"/>
      <c r="G5" s="272" t="s">
        <v>15</v>
      </c>
      <c r="H5" s="131"/>
    </row>
    <row r="6" spans="1:243" s="122" customFormat="1" ht="25.5" customHeight="1">
      <c r="A6" s="270"/>
      <c r="B6" s="270"/>
      <c r="C6" s="271"/>
      <c r="D6" s="133" t="s">
        <v>12</v>
      </c>
      <c r="E6" s="132" t="s">
        <v>13</v>
      </c>
      <c r="F6" s="132" t="s">
        <v>14</v>
      </c>
      <c r="G6" s="273"/>
      <c r="H6" s="121"/>
    </row>
    <row r="7" spans="1:243" s="123" customFormat="1" ht="24" customHeight="1">
      <c r="A7" s="134" t="s">
        <v>7</v>
      </c>
      <c r="B7" s="135">
        <v>1739.55</v>
      </c>
      <c r="C7" s="135">
        <v>1739.55</v>
      </c>
      <c r="D7" s="136">
        <v>1434.65</v>
      </c>
      <c r="E7" s="136">
        <v>104.61</v>
      </c>
      <c r="F7" s="136">
        <v>17.440000000000001</v>
      </c>
      <c r="G7" s="136">
        <v>182.85</v>
      </c>
    </row>
    <row r="8" spans="1:243" ht="18" customHeight="1">
      <c r="A8" s="223" t="s">
        <v>316</v>
      </c>
      <c r="B8" s="135">
        <v>1739.55</v>
      </c>
      <c r="C8" s="135">
        <v>1739.55</v>
      </c>
      <c r="D8" s="136">
        <v>1434.65</v>
      </c>
      <c r="E8" s="136">
        <v>104.61</v>
      </c>
      <c r="F8" s="136">
        <v>17.440000000000001</v>
      </c>
      <c r="G8" s="136">
        <v>182.85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23" t="s">
        <v>317</v>
      </c>
      <c r="B9" s="135">
        <f t="shared" ref="B9:B11" si="0">C9</f>
        <v>300.71000000000004</v>
      </c>
      <c r="C9" s="135">
        <f t="shared" ref="C9:C11" si="1">SUM(D9:G9)</f>
        <v>300.71000000000004</v>
      </c>
      <c r="D9" s="212">
        <v>165.41</v>
      </c>
      <c r="E9" s="212">
        <v>43.74</v>
      </c>
      <c r="F9" s="212">
        <v>7.56</v>
      </c>
      <c r="G9" s="212">
        <v>84</v>
      </c>
      <c r="H9" s="13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23" t="s">
        <v>318</v>
      </c>
      <c r="B10" s="135">
        <f t="shared" si="0"/>
        <v>222.08</v>
      </c>
      <c r="C10" s="135">
        <f t="shared" si="1"/>
        <v>222.08</v>
      </c>
      <c r="D10" s="212">
        <v>211.16</v>
      </c>
      <c r="E10" s="212">
        <v>10.8</v>
      </c>
      <c r="F10" s="212">
        <v>0.12</v>
      </c>
      <c r="G10" s="21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223" t="s">
        <v>319</v>
      </c>
      <c r="B11" s="135">
        <f t="shared" si="0"/>
        <v>66.86999999999999</v>
      </c>
      <c r="C11" s="135">
        <f t="shared" si="1"/>
        <v>66.86999999999999</v>
      </c>
      <c r="D11" s="212">
        <v>62.23</v>
      </c>
      <c r="E11" s="212">
        <v>4.62</v>
      </c>
      <c r="F11" s="212">
        <v>0.02</v>
      </c>
      <c r="G11" s="21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 s="113" t="s">
        <v>324</v>
      </c>
      <c r="B12" s="135">
        <f t="shared" ref="B12:B14" si="2">C12</f>
        <v>151.36999999999998</v>
      </c>
      <c r="C12" s="135">
        <f t="shared" ref="C12:C14" si="3">SUM(D12:G12)</f>
        <v>151.36999999999998</v>
      </c>
      <c r="D12" s="212">
        <v>131.91</v>
      </c>
      <c r="E12" s="212">
        <v>2.5099999999999998</v>
      </c>
      <c r="F12" s="212">
        <v>0</v>
      </c>
      <c r="G12" s="212">
        <v>16.95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 s="113" t="s">
        <v>322</v>
      </c>
      <c r="B13" s="135">
        <f t="shared" si="2"/>
        <v>764.19</v>
      </c>
      <c r="C13" s="135">
        <f t="shared" si="3"/>
        <v>764.19</v>
      </c>
      <c r="D13" s="215">
        <v>689.86</v>
      </c>
      <c r="E13" s="215">
        <v>31.19</v>
      </c>
      <c r="F13" s="215">
        <v>9.64</v>
      </c>
      <c r="G13" s="215">
        <v>33.5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 s="113" t="s">
        <v>323</v>
      </c>
      <c r="B14" s="135">
        <f t="shared" si="2"/>
        <v>234.33</v>
      </c>
      <c r="C14" s="135">
        <f t="shared" si="3"/>
        <v>234.33</v>
      </c>
      <c r="D14" s="215">
        <v>174.08</v>
      </c>
      <c r="E14" s="215">
        <v>11.75</v>
      </c>
      <c r="F14" s="215">
        <v>0.1</v>
      </c>
      <c r="G14" s="215">
        <v>48.4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37"/>
      <c r="B21" s="137"/>
      <c r="C21" s="137"/>
      <c r="D21" s="137"/>
      <c r="E21" s="137"/>
      <c r="F21" s="137"/>
      <c r="G21" s="137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37"/>
      <c r="B22" s="137"/>
      <c r="C22" s="137"/>
      <c r="D22" s="137"/>
      <c r="E22" s="137"/>
      <c r="F22" s="137"/>
      <c r="G22" s="137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37"/>
      <c r="B23" s="137"/>
      <c r="C23" s="137"/>
      <c r="D23" s="137"/>
      <c r="E23" s="137"/>
      <c r="F23" s="137"/>
      <c r="G23" s="137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37"/>
      <c r="B24" s="137"/>
      <c r="C24" s="137"/>
      <c r="D24" s="137"/>
      <c r="E24" s="137"/>
      <c r="F24" s="137"/>
      <c r="G24" s="137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37"/>
      <c r="B25" s="137"/>
      <c r="C25" s="137"/>
      <c r="D25" s="137"/>
      <c r="E25" s="137"/>
      <c r="F25" s="137"/>
      <c r="G25" s="13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honeticPr fontId="26" type="noConversion"/>
  <printOptions horizontalCentered="1"/>
  <pageMargins left="0" right="0" top="0" bottom="0.39370078740157499" header="0.39370078740157499" footer="0.196850393700787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6"/>
  <sheetViews>
    <sheetView showGridLines="0" showZeros="0" workbookViewId="0">
      <selection activeCell="N16" sqref="N16"/>
    </sheetView>
  </sheetViews>
  <sheetFormatPr defaultColWidth="8.6640625" defaultRowHeight="12.75" customHeight="1"/>
  <cols>
    <col min="1" max="1" width="34.33203125" style="84" customWidth="1"/>
    <col min="2" max="4" width="9.33203125" style="84" customWidth="1"/>
    <col min="5" max="5" width="18.83203125" style="84" customWidth="1"/>
    <col min="6" max="6" width="12.1640625" style="84" customWidth="1"/>
    <col min="7" max="10" width="18.33203125" style="84" customWidth="1"/>
    <col min="11" max="16384" width="8.6640625" style="84"/>
  </cols>
  <sheetData>
    <row r="1" spans="1:11" ht="16.5" customHeight="1">
      <c r="A1" s="27" t="s">
        <v>194</v>
      </c>
      <c r="G1"/>
      <c r="H1"/>
      <c r="I1"/>
      <c r="J1"/>
      <c r="K1"/>
    </row>
    <row r="2" spans="1:11" ht="24" customHeight="1">
      <c r="A2" s="274" t="s">
        <v>195</v>
      </c>
      <c r="B2" s="275"/>
      <c r="C2" s="275"/>
      <c r="D2" s="275"/>
      <c r="E2" s="275"/>
      <c r="F2" s="275"/>
      <c r="G2" s="275"/>
      <c r="H2" s="275"/>
      <c r="I2" s="275"/>
      <c r="J2" s="275"/>
      <c r="K2"/>
    </row>
    <row r="3" spans="1:11" ht="16.5" customHeight="1">
      <c r="A3" s="109"/>
      <c r="G3"/>
      <c r="H3"/>
      <c r="I3"/>
      <c r="J3" s="119" t="s">
        <v>3</v>
      </c>
      <c r="K3"/>
    </row>
    <row r="4" spans="1:11" s="106" customFormat="1" ht="18" customHeight="1">
      <c r="A4" s="278" t="s">
        <v>4</v>
      </c>
      <c r="B4" s="69" t="s">
        <v>196</v>
      </c>
      <c r="C4" s="69"/>
      <c r="D4" s="70"/>
      <c r="E4" s="278" t="s">
        <v>29</v>
      </c>
      <c r="F4" s="279" t="s">
        <v>7</v>
      </c>
      <c r="G4" s="276" t="s">
        <v>31</v>
      </c>
      <c r="H4" s="277"/>
      <c r="I4" s="277"/>
      <c r="J4" s="281" t="s">
        <v>15</v>
      </c>
      <c r="K4"/>
    </row>
    <row r="5" spans="1:11" s="106" customFormat="1" ht="57.75" customHeight="1">
      <c r="A5" s="278"/>
      <c r="B5" s="68" t="s">
        <v>197</v>
      </c>
      <c r="C5" s="68" t="s">
        <v>198</v>
      </c>
      <c r="D5" s="68" t="s">
        <v>199</v>
      </c>
      <c r="E5" s="278"/>
      <c r="F5" s="280"/>
      <c r="G5" s="71" t="s">
        <v>12</v>
      </c>
      <c r="H5" s="71" t="s">
        <v>13</v>
      </c>
      <c r="I5" s="71" t="s">
        <v>14</v>
      </c>
      <c r="J5" s="281"/>
      <c r="K5"/>
    </row>
    <row r="6" spans="1:11" s="107" customFormat="1" ht="28.5" customHeight="1">
      <c r="A6" s="110"/>
      <c r="B6" s="111"/>
      <c r="C6" s="110"/>
      <c r="D6" s="110"/>
      <c r="E6" s="112" t="s">
        <v>7</v>
      </c>
      <c r="F6" s="117">
        <v>1739.55</v>
      </c>
      <c r="G6" s="76">
        <v>1434.65</v>
      </c>
      <c r="H6" s="76">
        <v>104.61</v>
      </c>
      <c r="I6" s="76">
        <v>17.440000000000001</v>
      </c>
      <c r="J6" s="76">
        <v>182.85</v>
      </c>
      <c r="K6" s="120"/>
    </row>
    <row r="7" spans="1:11" s="108" customFormat="1" ht="18" customHeight="1">
      <c r="A7" s="223" t="s">
        <v>316</v>
      </c>
      <c r="B7" s="114">
        <v>220</v>
      </c>
      <c r="C7" s="115"/>
      <c r="D7" s="115"/>
      <c r="E7" s="116"/>
      <c r="F7" s="117">
        <v>1739.55</v>
      </c>
      <c r="G7" s="76">
        <v>1434.65</v>
      </c>
      <c r="H7" s="76">
        <v>104.61</v>
      </c>
      <c r="I7" s="76">
        <v>17.440000000000001</v>
      </c>
      <c r="J7" s="76">
        <v>182.85</v>
      </c>
      <c r="K7" s="90"/>
    </row>
    <row r="8" spans="1:11" s="108" customFormat="1" ht="18" customHeight="1">
      <c r="A8" s="223" t="s">
        <v>317</v>
      </c>
      <c r="B8" s="114">
        <v>220</v>
      </c>
      <c r="C8" s="115" t="s">
        <v>325</v>
      </c>
      <c r="D8" s="115" t="s">
        <v>325</v>
      </c>
      <c r="E8" s="226" t="s">
        <v>330</v>
      </c>
      <c r="F8" s="117">
        <f t="shared" ref="F8:F19" si="0">SUM(G8:J8)</f>
        <v>216.71</v>
      </c>
      <c r="G8" s="212">
        <v>165.41</v>
      </c>
      <c r="H8" s="212">
        <v>43.74</v>
      </c>
      <c r="I8" s="212">
        <v>7.56</v>
      </c>
      <c r="J8" s="212"/>
      <c r="K8" s="90"/>
    </row>
    <row r="9" spans="1:11" s="108" customFormat="1" ht="18" customHeight="1">
      <c r="A9" s="223" t="s">
        <v>317</v>
      </c>
      <c r="B9" s="114">
        <v>220</v>
      </c>
      <c r="C9" s="115" t="s">
        <v>325</v>
      </c>
      <c r="D9" s="115" t="s">
        <v>326</v>
      </c>
      <c r="E9" s="226" t="s">
        <v>331</v>
      </c>
      <c r="F9" s="117">
        <v>84</v>
      </c>
      <c r="G9" s="212"/>
      <c r="H9" s="212"/>
      <c r="I9" s="212"/>
      <c r="J9" s="212">
        <v>84</v>
      </c>
      <c r="K9" s="90"/>
    </row>
    <row r="10" spans="1:11" s="108" customFormat="1" ht="27" customHeight="1">
      <c r="A10" s="223" t="s">
        <v>318</v>
      </c>
      <c r="B10" s="114">
        <v>220</v>
      </c>
      <c r="C10" s="115" t="s">
        <v>325</v>
      </c>
      <c r="D10" s="115" t="s">
        <v>329</v>
      </c>
      <c r="E10" s="226" t="s">
        <v>332</v>
      </c>
      <c r="F10" s="117">
        <f t="shared" si="0"/>
        <v>222.08</v>
      </c>
      <c r="G10" s="212">
        <v>211.16</v>
      </c>
      <c r="H10" s="212">
        <v>10.8</v>
      </c>
      <c r="I10" s="212">
        <v>0.12</v>
      </c>
      <c r="J10" s="212"/>
      <c r="K10" s="90"/>
    </row>
    <row r="11" spans="1:11" s="108" customFormat="1" ht="18" customHeight="1">
      <c r="A11" s="223" t="s">
        <v>319</v>
      </c>
      <c r="B11" s="114">
        <v>220</v>
      </c>
      <c r="C11" s="115" t="s">
        <v>325</v>
      </c>
      <c r="D11" s="115" t="s">
        <v>327</v>
      </c>
      <c r="E11" s="226" t="s">
        <v>333</v>
      </c>
      <c r="F11" s="117">
        <f t="shared" si="0"/>
        <v>66.86999999999999</v>
      </c>
      <c r="G11" s="212">
        <v>62.23</v>
      </c>
      <c r="H11" s="212">
        <v>4.62</v>
      </c>
      <c r="I11" s="212">
        <v>0.02</v>
      </c>
      <c r="J11" s="212"/>
      <c r="K11" s="90"/>
    </row>
    <row r="12" spans="1:11" s="108" customFormat="1" ht="18" customHeight="1">
      <c r="A12" s="113" t="s">
        <v>320</v>
      </c>
      <c r="B12" s="114">
        <v>220</v>
      </c>
      <c r="C12" s="115" t="s">
        <v>325</v>
      </c>
      <c r="D12" s="115" t="s">
        <v>328</v>
      </c>
      <c r="E12" s="226" t="s">
        <v>334</v>
      </c>
      <c r="F12" s="117">
        <f t="shared" si="0"/>
        <v>151.36999999999998</v>
      </c>
      <c r="G12" s="212">
        <v>131.91</v>
      </c>
      <c r="H12" s="212">
        <v>2.5099999999999998</v>
      </c>
      <c r="I12" s="198">
        <v>0</v>
      </c>
      <c r="J12" s="212">
        <v>16.95</v>
      </c>
      <c r="K12" s="90"/>
    </row>
    <row r="13" spans="1:11" s="108" customFormat="1" ht="21.75" customHeight="1">
      <c r="A13" s="113" t="s">
        <v>322</v>
      </c>
      <c r="B13" s="114">
        <v>220</v>
      </c>
      <c r="C13" s="115" t="s">
        <v>325</v>
      </c>
      <c r="D13" s="115" t="s">
        <v>328</v>
      </c>
      <c r="E13" s="226" t="s">
        <v>335</v>
      </c>
      <c r="F13" s="117">
        <f t="shared" si="0"/>
        <v>764.19</v>
      </c>
      <c r="G13" s="198">
        <v>689.86</v>
      </c>
      <c r="H13" s="198">
        <v>31.19</v>
      </c>
      <c r="I13" s="198">
        <v>9.64</v>
      </c>
      <c r="J13" s="198">
        <v>33.5</v>
      </c>
      <c r="K13" s="90"/>
    </row>
    <row r="14" spans="1:11" s="108" customFormat="1" ht="22.5" customHeight="1">
      <c r="A14" s="113" t="s">
        <v>323</v>
      </c>
      <c r="B14" s="114">
        <v>220</v>
      </c>
      <c r="C14" s="115" t="s">
        <v>325</v>
      </c>
      <c r="D14" s="115" t="s">
        <v>328</v>
      </c>
      <c r="E14" s="226" t="s">
        <v>336</v>
      </c>
      <c r="F14" s="117">
        <f t="shared" si="0"/>
        <v>234.33</v>
      </c>
      <c r="G14" s="215">
        <v>174.08</v>
      </c>
      <c r="H14" s="215">
        <v>11.75</v>
      </c>
      <c r="I14" s="215">
        <v>0.1</v>
      </c>
      <c r="J14" s="215">
        <v>48.4</v>
      </c>
      <c r="K14" s="90"/>
    </row>
    <row r="15" spans="1:11" s="108" customFormat="1" ht="18" customHeight="1">
      <c r="A15" s="113"/>
      <c r="B15" s="114"/>
      <c r="C15" s="115"/>
      <c r="D15" s="115"/>
      <c r="E15" s="116"/>
      <c r="F15" s="117">
        <f t="shared" si="0"/>
        <v>0</v>
      </c>
      <c r="G15" s="76"/>
      <c r="H15" s="76"/>
      <c r="I15" s="76"/>
      <c r="J15" s="76"/>
      <c r="K15" s="90"/>
    </row>
    <row r="16" spans="1:11" s="108" customFormat="1" ht="18" customHeight="1">
      <c r="A16" s="113"/>
      <c r="B16" s="114"/>
      <c r="C16" s="115"/>
      <c r="D16" s="115"/>
      <c r="E16" s="116"/>
      <c r="F16" s="117">
        <f t="shared" si="0"/>
        <v>0</v>
      </c>
      <c r="G16" s="76"/>
      <c r="H16" s="76"/>
      <c r="I16" s="76"/>
      <c r="J16" s="76"/>
      <c r="K16" s="90"/>
    </row>
    <row r="17" spans="1:11" s="108" customFormat="1" ht="18" customHeight="1">
      <c r="A17" s="113"/>
      <c r="B17" s="114"/>
      <c r="C17" s="115"/>
      <c r="D17" s="115"/>
      <c r="E17" s="116"/>
      <c r="F17" s="117">
        <f t="shared" si="0"/>
        <v>0</v>
      </c>
      <c r="G17" s="76"/>
      <c r="H17" s="76"/>
      <c r="I17" s="76"/>
      <c r="J17" s="76"/>
      <c r="K17" s="90"/>
    </row>
    <row r="18" spans="1:11" s="108" customFormat="1" ht="18" customHeight="1">
      <c r="A18" s="72"/>
      <c r="B18" s="73"/>
      <c r="C18" s="74"/>
      <c r="D18" s="74"/>
      <c r="E18" s="75"/>
      <c r="F18" s="117">
        <f t="shared" si="0"/>
        <v>0</v>
      </c>
      <c r="G18" s="76"/>
      <c r="H18" s="76"/>
      <c r="I18" s="76"/>
      <c r="J18" s="76"/>
      <c r="K18" s="90"/>
    </row>
    <row r="19" spans="1:11" s="108" customFormat="1" ht="18" customHeight="1">
      <c r="A19" s="72"/>
      <c r="B19" s="73"/>
      <c r="C19" s="74"/>
      <c r="D19" s="74"/>
      <c r="E19" s="75"/>
      <c r="F19" s="117">
        <f t="shared" si="0"/>
        <v>0</v>
      </c>
      <c r="G19" s="76"/>
      <c r="H19" s="76"/>
      <c r="I19" s="76"/>
      <c r="J19" s="76"/>
      <c r="K19" s="90"/>
    </row>
    <row r="20" spans="1:11" s="108" customFormat="1" ht="18" customHeight="1">
      <c r="C20"/>
      <c r="D20"/>
      <c r="G20" s="90"/>
      <c r="H20" s="90"/>
      <c r="I20" s="90"/>
      <c r="J20" s="90"/>
      <c r="K20" s="9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C24"/>
      <c r="D24"/>
      <c r="E24"/>
      <c r="F24"/>
      <c r="G24"/>
      <c r="H24"/>
      <c r="I24"/>
      <c r="J24"/>
      <c r="K24"/>
    </row>
    <row r="25" spans="1:11" ht="12.75" customHeight="1">
      <c r="A25"/>
      <c r="B25"/>
      <c r="D25" s="118"/>
      <c r="E25"/>
      <c r="F25"/>
      <c r="G25"/>
      <c r="H25"/>
      <c r="I25"/>
      <c r="J25"/>
      <c r="K25"/>
    </row>
    <row r="26" spans="1:11" ht="12.75" customHeight="1">
      <c r="G26"/>
      <c r="H26"/>
      <c r="I26"/>
      <c r="J26"/>
      <c r="K26"/>
    </row>
  </sheetData>
  <mergeCells count="6">
    <mergeCell ref="A2:J2"/>
    <mergeCell ref="G4:I4"/>
    <mergeCell ref="A4:A5"/>
    <mergeCell ref="E4:E5"/>
    <mergeCell ref="F4:F5"/>
    <mergeCell ref="J4:J5"/>
  </mergeCells>
  <phoneticPr fontId="26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2020-01-20T03:12:00Z</cp:lastPrinted>
  <dcterms:created xsi:type="dcterms:W3CDTF">2015-10-15T04:08:00Z</dcterms:created>
  <dcterms:modified xsi:type="dcterms:W3CDTF">2024-01-12T02:10:14Z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