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9" firstSheet="11" activeTab="15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<sst xmlns="http://schemas.openxmlformats.org/spreadsheetml/2006/main" count="616" uniqueCount="341">
  <si>
    <t>2024年    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</si>
  <si>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</si>
  <si>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</si>
  <si>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</si>
  <si>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</si>
  <si>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</si>
  <si>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</si>
  <si>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</si>
  <si>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</si>
  <si>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</si>
  <si>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</si>
  <si>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</si>
  <si>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</si>
  <si>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</si>
  <si>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</si>
  <si>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</si>
  <si>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</si>
  <si>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</si>
  <si>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</si>
  <si>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</si>
  <si>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</si>
  <si>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</si>
  <si>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调兵山市医疗保障局</t>
  </si>
  <si>
    <t>调兵山市医疗保障局本级</t>
  </si>
  <si>
    <t>调兵山市医疗保障事务服务中心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</si>
  <si>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</si>
  <si>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</si>
  <si>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</si>
  <si>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</si>
  <si>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</si>
  <si>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</si>
  <si>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</si>
  <si>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</si>
  <si>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</si>
  <si>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</si>
  <si>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</si>
  <si>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</si>
  <si>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</si>
  <si>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</si>
  <si>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</si>
  <si>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</si>
  <si>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</si>
  <si>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</si>
  <si>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</si>
  <si>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</si>
  <si>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</si>
  <si>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</si>
  <si>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</si>
  <si>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</si>
  <si>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</si>
  <si>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</si>
  <si>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</si>
  <si>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</si>
  <si>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</si>
  <si>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</si>
  <si>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</si>
  <si>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</si>
  <si>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</si>
  <si>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</si>
  <si>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</si>
  <si>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</si>
  <si>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</si>
  <si>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</si>
  <si>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</si>
  <si>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</si>
  <si>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</si>
  <si>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</si>
  <si>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</si>
  <si>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</si>
  <si>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</si>
  <si>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</si>
  <si>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</si>
  <si>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</si>
  <si>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</si>
  <si>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</si>
  <si>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</si>
  <si>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</si>
  <si>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</si>
  <si>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</si>
  <si>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</si>
  <si>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</si>
  <si>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</si>
  <si>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</si>
  <si>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</si>
  <si>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</si>
  <si>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</si>
  <si>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</si>
  <si>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</si>
  <si>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</si>
  <si>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</si>
  <si>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</si>
  <si>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</si>
  <si>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</si>
  <si>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</si>
  <si>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</si>
  <si>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</si>
  <si>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</si>
  <si>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</si>
  <si>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</si>
  <si>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</si>
  <si>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</si>
  <si>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</si>
  <si>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</si>
  <si>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</si>
  <si>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</si>
  <si>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</si>
  <si>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</si>
  <si>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</si>
  <si>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</si>
  <si>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</si>
  <si>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</si>
  <si>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</si>
  <si>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</si>
  <si>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</si>
  <si>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</si>
  <si>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</si>
  <si>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</si>
  <si>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</si>
  <si>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</si>
  <si>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</si>
  <si>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</si>
  <si>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</si>
  <si>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</si>
  <si>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</si>
  <si>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</si>
  <si>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</si>
  <si>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</si>
  <si>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</si>
  <si>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</si>
  <si>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</si>
  <si>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</si>
  <si>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</si>
  <si>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</si>
  <si>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</si>
  <si>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</si>
  <si>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</si>
  <si>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</si>
  <si>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</si>
  <si>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</si>
  <si>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</si>
  <si>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</si>
  <si>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</si>
  <si>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</si>
  <si>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</si>
  <si>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</si>
  <si>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</si>
  <si>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</si>
  <si>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</si>
  <si>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</si>
  <si>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</si>
  <si>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</si>
  <si>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</si>
  <si>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</si>
  <si>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</si>
  <si>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</si>
  <si>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</si>
  <si>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</si>
  <si>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</si>
  <si>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</si>
  <si>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</si>
  <si>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</si>
  <si>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</si>
  <si>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</si>
  <si>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</si>
  <si>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</si>
  <si>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</si>
  <si>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</si>
  <si>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</si>
  <si>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</si>
  <si>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</si>
  <si>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</si>
  <si>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</si>
  <si>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</si>
  <si>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</si>
  <si>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</si>
  <si>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</si>
  <si>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</si>
  <si>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</si>
  <si>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</si>
  <si>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</si>
  <si>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</si>
  <si>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</si>
  <si>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</si>
  <si>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</si>
  <si>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</si>
  <si>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</si>
  <si>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</si>
  <si>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</si>
  <si>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</si>
  <si>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</si>
  <si>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</si>
  <si>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</si>
  <si>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</si>
  <si>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</si>
  <si>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</si>
  <si>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</si>
  <si>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</si>
  <si>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</si>
  <si>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</si>
  <si>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</si>
  <si>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</si>
  <si>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</si>
  <si>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</si>
  <si>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</si>
  <si>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</si>
  <si>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</si>
  <si>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</si>
  <si>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05</t>
  </si>
  <si>
    <t xml:space="preserve">    机关事业单位基本养老保险缴费支出</t>
  </si>
  <si>
    <t>11</t>
  </si>
  <si>
    <t>01</t>
  </si>
  <si>
    <t xml:space="preserve">    行政单位医疗</t>
  </si>
  <si>
    <t>15</t>
  </si>
  <si>
    <t>行政运行</t>
  </si>
  <si>
    <t>02</t>
  </si>
  <si>
    <t xml:space="preserve">    住房公积金</t>
  </si>
  <si>
    <t>事业单位医疗</t>
  </si>
  <si>
    <t>50</t>
  </si>
  <si>
    <t>事业运行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</si>
  <si>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</si>
  <si>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</si>
  <si>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</si>
  <si>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</si>
  <si>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</si>
  <si>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</si>
  <si>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</si>
  <si>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</si>
  <si>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</si>
  <si>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</si>
  <si>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</si>
  <si>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</si>
  <si>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</si>
  <si>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</si>
  <si>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</si>
  <si>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</si>
  <si>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</si>
  <si>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</si>
  <si>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</si>
  <si>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</si>
  <si>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</si>
  <si>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</si>
  <si>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</si>
  <si>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</si>
  <si>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</si>
  <si>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</si>
  <si>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</si>
  <si>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</si>
  <si>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</si>
  <si>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</si>
  <si>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</si>
  <si>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</si>
  <si>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</si>
  <si>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</si>
  <si>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</si>
  <si>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</si>
  <si>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</si>
  <si>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</si>
  <si>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</si>
  <si>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</si>
  <si>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</si>
  <si>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</si>
  <si>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</si>
  <si>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</si>
  <si>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</si>
  <si>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</si>
  <si>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</si>
  <si>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</si>
  <si>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</si>
  <si>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</si>
  <si>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</si>
  <si>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</si>
  <si>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</si>
  <si>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</si>
  <si>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</si>
  <si>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</si>
  <si>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</si>
  <si>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</si>
  <si>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</si>
  <si>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</si>
  <si>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</si>
  <si>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</si>
  <si>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</si>
  <si>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</si>
  <si>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</si>
  <si>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</si>
  <si>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</si>
  <si>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</si>
  <si>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</si>
  <si>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</si>
  <si>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</si>
  <si>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</si>
  <si>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</si>
  <si>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</si>
  <si>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</si>
  <si>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</si>
  <si>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</si>
  <si>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</si>
  <si>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</si>
  <si>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</si>
  <si>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</si>
  <si>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</si>
  <si>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</si>
  <si>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</si>
  <si>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</si>
  <si>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医保政策解读宣传费</t>
  </si>
  <si>
    <t>大力宣传医疗保险，普及医疗保险待遇。</t>
  </si>
  <si>
    <t>医保电费支出</t>
  </si>
  <si>
    <t>2024年单位电费</t>
  </si>
  <si>
    <t>医保中心城镇职工城乡居民慢性病鉴定及管理</t>
  </si>
  <si>
    <t>网络运行维护费</t>
  </si>
  <si>
    <t>职工居民生育保险参保缴费宣传扩面及日常管理等支出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</si>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</sst>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2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10" borderId="24" applyNumberFormat="0" applyAlignment="0" applyProtection="0">
      <alignment vertical="center"/>
    </xf>
    <xf numFmtId="0" fontId="29" fillId="10" borderId="23" applyNumberFormat="0" applyAlignment="0" applyProtection="0">
      <alignment vertical="center"/>
    </xf>
    <xf numFmtId="0" fontId="30" fillId="11" borderId="25" applyNumberForma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39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37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0" fontId="0" fillId="0" borderId="3" xfId="76" applyBorder="1">
      <alignment vertical="center"/>
    </xf>
    <xf numFmtId="0" fontId="0" fillId="0" borderId="3" xfId="76" applyFill="1" applyBorder="1">
      <alignment vertical="center"/>
    </xf>
    <xf numFmtId="0" fontId="0" fillId="0" borderId="3" xfId="76" applyFill="1" applyBorder="1" applyAlignment="1">
      <alignment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4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5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61" applyFont="1" applyFill="1">
      <alignment vertical="center"/>
    </xf>
    <xf numFmtId="0" fontId="2" fillId="5" borderId="0" xfId="61" applyFont="1" applyFill="1">
      <alignment vertical="center"/>
    </xf>
    <xf numFmtId="0" fontId="0" fillId="5" borderId="0" xfId="61" applyFill="1">
      <alignment vertical="center"/>
    </xf>
    <xf numFmtId="0" fontId="2" fillId="5" borderId="0" xfId="61" applyFont="1" applyFill="1" applyAlignment="1">
      <alignment vertical="center"/>
    </xf>
    <xf numFmtId="0" fontId="5" fillId="5" borderId="0" xfId="61" applyFont="1" applyFill="1" applyAlignment="1">
      <alignment horizontal="center" vertical="center"/>
    </xf>
    <xf numFmtId="0" fontId="6" fillId="5" borderId="0" xfId="61" applyFont="1" applyFill="1" applyAlignment="1"/>
    <xf numFmtId="0" fontId="6" fillId="5" borderId="0" xfId="61" applyFont="1" applyFill="1" applyAlignment="1">
      <alignment horizontal="right" vertical="center"/>
    </xf>
    <xf numFmtId="0" fontId="6" fillId="5" borderId="14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5" borderId="3" xfId="64" applyNumberFormat="1" applyFont="1" applyFill="1" applyBorder="1" applyAlignment="1" applyProtection="1">
      <alignment horizontal="right" vertical="center" wrapText="1"/>
    </xf>
    <xf numFmtId="181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1" fillId="3" borderId="3" xfId="58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5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1" fillId="3" borderId="3" xfId="58" applyFont="1" applyFill="1" applyBorder="1" applyAlignment="1">
      <alignment horizontal="center" vertical="center"/>
    </xf>
    <xf numFmtId="0" fontId="0" fillId="5" borderId="0" xfId="61" applyFont="1" applyFill="1">
      <alignment vertical="center"/>
    </xf>
    <xf numFmtId="0" fontId="2" fillId="5" borderId="3" xfId="61" applyFont="1" applyFill="1" applyBorder="1" applyAlignment="1">
      <alignment horizontal="center" vertical="center" wrapText="1"/>
    </xf>
    <xf numFmtId="0" fontId="2" fillId="5" borderId="4" xfId="61" applyFont="1" applyFill="1" applyBorder="1" applyAlignment="1">
      <alignment horizontal="center" vertical="center" wrapText="1"/>
    </xf>
    <xf numFmtId="0" fontId="2" fillId="5" borderId="5" xfId="61" applyFont="1" applyFill="1" applyBorder="1" applyAlignment="1">
      <alignment horizontal="center" vertical="center" wrapText="1"/>
    </xf>
    <xf numFmtId="0" fontId="2" fillId="5" borderId="6" xfId="61" applyFont="1" applyFill="1" applyBorder="1" applyAlignment="1">
      <alignment horizontal="center"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2" xfId="61" applyFont="1" applyFill="1" applyBorder="1" applyAlignment="1">
      <alignment horizontal="center" vertical="center" wrapText="1"/>
    </xf>
    <xf numFmtId="0" fontId="2" fillId="5" borderId="2" xfId="61" applyFont="1" applyFill="1" applyBorder="1" applyAlignment="1">
      <alignment horizontal="center" vertical="center" wrapText="1"/>
    </xf>
    <xf numFmtId="0" fontId="12" fillId="6" borderId="3" xfId="61" applyNumberFormat="1" applyFont="1" applyFill="1" applyBorder="1" applyAlignment="1" applyProtection="1">
      <alignment horizontal="center" vertical="center" wrapText="1"/>
    </xf>
    <xf numFmtId="180" fontId="1" fillId="6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5" borderId="3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5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4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3" applyNumberFormat="1" applyFont="1" applyFill="1" applyBorder="1" applyAlignment="1" applyProtection="1">
      <alignment horizontal="right" vertical="center" wrapText="1"/>
    </xf>
    <xf numFmtId="181" fontId="2" fillId="5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61" applyNumberFormat="1" applyFont="1" applyFill="1" applyBorder="1" applyAlignment="1" applyProtection="1">
      <alignment horizontal="left" vertical="center" wrapText="1"/>
    </xf>
    <xf numFmtId="183" fontId="2" fillId="5" borderId="3" xfId="61" applyNumberFormat="1" applyFont="1" applyFill="1" applyBorder="1" applyAlignment="1" applyProtection="1">
      <alignment horizontal="right" vertical="center" wrapText="1"/>
    </xf>
    <xf numFmtId="183" fontId="2" fillId="5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61" applyNumberFormat="1" applyFill="1" applyBorder="1">
      <alignment vertical="center"/>
    </xf>
    <xf numFmtId="183" fontId="2" fillId="5" borderId="3" xfId="61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61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D67" sqref="D67:I70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32" t="s">
        <v>0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IU9" s="149"/>
      <c r="IV9" s="336" t="s">
        <v>1</v>
      </c>
    </row>
    <row r="10" customHeight="1" spans="1:256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</row>
    <row r="11" customHeight="1" spans="255:256">
      <c r="IU11" s="149"/>
      <c r="IV11" s="149"/>
    </row>
    <row r="12" customHeight="1" spans="256:256">
      <c r="IV12" s="149"/>
    </row>
    <row r="13" customHeight="1" spans="256:256">
      <c r="IV13" s="149"/>
    </row>
    <row r="19" ht="31.5" customHeight="1" spans="1:15">
      <c r="A19" s="333"/>
      <c r="B19" s="333"/>
      <c r="C19" s="333"/>
      <c r="D19" s="333"/>
      <c r="E19" s="333"/>
      <c r="F19" s="334">
        <v>2023.12</v>
      </c>
      <c r="G19" s="334"/>
      <c r="H19" s="335"/>
      <c r="I19" s="333"/>
      <c r="J19" s="333"/>
      <c r="K19" s="333"/>
      <c r="L19" s="333"/>
      <c r="M19" s="333"/>
      <c r="N19" s="333"/>
      <c r="O19" s="333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O9" sqref="O9:O10"/>
    </sheetView>
  </sheetViews>
  <sheetFormatPr defaultColWidth="12" defaultRowHeight="14.25"/>
  <cols>
    <col min="1" max="1" width="42.8333333333333" style="294" customWidth="1"/>
    <col min="2" max="3" width="11" style="294" customWidth="1"/>
    <col min="4" max="4" width="15.3333333333333" style="294" customWidth="1"/>
    <col min="5" max="15" width="11" style="294" customWidth="1"/>
    <col min="16" max="16384" width="12" style="294"/>
  </cols>
  <sheetData>
    <row r="1" customHeight="1" spans="1:23">
      <c r="A1" s="315" t="s">
        <v>2</v>
      </c>
      <c r="B1" s="316"/>
      <c r="C1" s="316"/>
      <c r="D1" s="295"/>
      <c r="E1" s="317"/>
      <c r="F1" s="317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ht="25.5" customHeight="1" spans="1:23">
      <c r="A2" s="297" t="s">
        <v>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5"/>
      <c r="Q2" s="295"/>
      <c r="R2" s="295"/>
      <c r="S2" s="295"/>
      <c r="T2" s="295"/>
      <c r="U2" s="295"/>
      <c r="V2" s="295"/>
      <c r="W2" s="295"/>
    </row>
    <row r="3" s="291" customFormat="1" ht="16.5" customHeight="1" spans="1:251">
      <c r="A3" s="298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300" t="s">
        <v>4</v>
      </c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  <c r="IJ3" s="294"/>
      <c r="IK3" s="294"/>
      <c r="IL3" s="294"/>
      <c r="IM3" s="294"/>
      <c r="IN3" s="294"/>
      <c r="IO3" s="294"/>
      <c r="IP3" s="294"/>
      <c r="IQ3" s="294"/>
    </row>
    <row r="4" s="299" customFormat="1" ht="26.25" customHeight="1" spans="1:251">
      <c r="A4" s="318" t="s">
        <v>5</v>
      </c>
      <c r="B4" s="319" t="s">
        <v>6</v>
      </c>
      <c r="C4" s="319"/>
      <c r="D4" s="319"/>
      <c r="E4" s="319"/>
      <c r="F4" s="319"/>
      <c r="G4" s="319"/>
      <c r="H4" s="319"/>
      <c r="I4" s="319"/>
      <c r="J4" s="319"/>
      <c r="K4" s="331" t="s">
        <v>7</v>
      </c>
      <c r="L4" s="331"/>
      <c r="M4" s="331"/>
      <c r="N4" s="331"/>
      <c r="O4" s="331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  <c r="IK4" s="298"/>
      <c r="IL4" s="298"/>
      <c r="IM4" s="298"/>
      <c r="IN4" s="298"/>
      <c r="IO4" s="298"/>
      <c r="IP4" s="298"/>
      <c r="IQ4" s="298"/>
    </row>
    <row r="5" s="298" customFormat="1" ht="26.25" customHeight="1" spans="1:16">
      <c r="A5" s="318"/>
      <c r="B5" s="320" t="s">
        <v>8</v>
      </c>
      <c r="C5" s="320" t="s">
        <v>9</v>
      </c>
      <c r="D5" s="320"/>
      <c r="E5" s="320"/>
      <c r="F5" s="320"/>
      <c r="G5" s="320"/>
      <c r="H5" s="320" t="s">
        <v>10</v>
      </c>
      <c r="I5" s="320" t="s">
        <v>11</v>
      </c>
      <c r="J5" s="320" t="s">
        <v>12</v>
      </c>
      <c r="K5" s="318" t="s">
        <v>8</v>
      </c>
      <c r="L5" s="318" t="s">
        <v>13</v>
      </c>
      <c r="M5" s="318" t="s">
        <v>14</v>
      </c>
      <c r="N5" s="318" t="s">
        <v>15</v>
      </c>
      <c r="O5" s="318" t="s">
        <v>16</v>
      </c>
      <c r="P5" s="299"/>
    </row>
    <row r="6" s="298" customFormat="1" ht="61.5" customHeight="1" spans="1:16">
      <c r="A6" s="318"/>
      <c r="B6" s="320"/>
      <c r="C6" s="320" t="s">
        <v>17</v>
      </c>
      <c r="D6" s="320" t="s">
        <v>18</v>
      </c>
      <c r="E6" s="320" t="s">
        <v>19</v>
      </c>
      <c r="F6" s="320" t="s">
        <v>20</v>
      </c>
      <c r="G6" s="320" t="s">
        <v>21</v>
      </c>
      <c r="H6" s="320"/>
      <c r="I6" s="320"/>
      <c r="J6" s="320"/>
      <c r="K6" s="318"/>
      <c r="L6" s="318"/>
      <c r="M6" s="318"/>
      <c r="N6" s="318"/>
      <c r="O6" s="318"/>
      <c r="P6" s="299"/>
    </row>
    <row r="7" s="298" customFormat="1" ht="30" customHeight="1" spans="1:15">
      <c r="A7" s="321" t="s">
        <v>8</v>
      </c>
      <c r="B7" s="322">
        <f>SUM(C7,H7:K7)</f>
        <v>0</v>
      </c>
      <c r="C7" s="322">
        <f>SUM(D7:G7)</f>
        <v>0</v>
      </c>
      <c r="D7" s="323"/>
      <c r="E7" s="323"/>
      <c r="F7" s="323"/>
      <c r="G7" s="323"/>
      <c r="H7" s="323">
        <v>0</v>
      </c>
      <c r="I7" s="323">
        <v>0</v>
      </c>
      <c r="J7" s="323">
        <v>0</v>
      </c>
      <c r="K7" s="322">
        <f>SUM(L7:O7)</f>
        <v>0</v>
      </c>
      <c r="L7" s="323"/>
      <c r="M7" s="323"/>
      <c r="N7" s="323"/>
      <c r="O7" s="323"/>
    </row>
    <row r="8" ht="24.95" customHeight="1" spans="1:251">
      <c r="A8" s="222" t="s">
        <v>22</v>
      </c>
      <c r="B8" s="322">
        <f t="shared" ref="B8:B15" si="0">SUM(C8,H8:K8)</f>
        <v>0</v>
      </c>
      <c r="C8" s="322">
        <f>SUM(D8:G8)</f>
        <v>0</v>
      </c>
      <c r="D8" s="323"/>
      <c r="E8" s="323"/>
      <c r="F8" s="323"/>
      <c r="G8" s="323"/>
      <c r="H8" s="323"/>
      <c r="I8" s="323"/>
      <c r="J8" s="323"/>
      <c r="K8" s="322">
        <f t="shared" ref="K8:K15" si="1">SUM(L8:O8)</f>
        <v>0</v>
      </c>
      <c r="L8" s="323"/>
      <c r="M8" s="323"/>
      <c r="N8" s="323"/>
      <c r="O8" s="323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</row>
    <row r="9" ht="24.95" customHeight="1" spans="1:16">
      <c r="A9" s="222" t="s">
        <v>23</v>
      </c>
      <c r="B9" s="322">
        <f t="shared" si="0"/>
        <v>209.92</v>
      </c>
      <c r="C9" s="322">
        <f t="shared" ref="C9:C15" si="2">SUM(D9:G9)</f>
        <v>104.96</v>
      </c>
      <c r="D9" s="323">
        <v>104.96</v>
      </c>
      <c r="E9" s="323"/>
      <c r="F9" s="323"/>
      <c r="G9" s="323"/>
      <c r="H9" s="323"/>
      <c r="I9" s="323"/>
      <c r="J9" s="323"/>
      <c r="K9" s="322">
        <f t="shared" si="1"/>
        <v>104.96</v>
      </c>
      <c r="L9" s="323">
        <v>74.86</v>
      </c>
      <c r="M9" s="323">
        <v>14.58</v>
      </c>
      <c r="N9" s="323">
        <v>0.02</v>
      </c>
      <c r="O9" s="323">
        <v>15.5</v>
      </c>
      <c r="P9" s="291"/>
    </row>
    <row r="10" ht="24.95" customHeight="1" spans="1:15">
      <c r="A10" s="222" t="s">
        <v>24</v>
      </c>
      <c r="B10" s="322">
        <f t="shared" si="0"/>
        <v>545.94</v>
      </c>
      <c r="C10" s="322">
        <f t="shared" si="2"/>
        <v>272.97</v>
      </c>
      <c r="D10" s="324">
        <v>272.97</v>
      </c>
      <c r="E10" s="324"/>
      <c r="F10" s="324"/>
      <c r="G10" s="324"/>
      <c r="H10" s="325"/>
      <c r="I10" s="324"/>
      <c r="J10" s="324"/>
      <c r="K10" s="322">
        <f t="shared" si="1"/>
        <v>272.97</v>
      </c>
      <c r="L10" s="324">
        <v>260.43</v>
      </c>
      <c r="M10" s="324">
        <v>5.76</v>
      </c>
      <c r="N10" s="324">
        <v>1.28</v>
      </c>
      <c r="O10" s="324">
        <v>5.5</v>
      </c>
    </row>
    <row r="11" ht="24.95" customHeight="1" spans="1:251">
      <c r="A11" s="222"/>
      <c r="B11" s="322">
        <f t="shared" si="0"/>
        <v>0</v>
      </c>
      <c r="C11" s="322">
        <f t="shared" si="2"/>
        <v>0</v>
      </c>
      <c r="D11" s="326"/>
      <c r="E11" s="326"/>
      <c r="F11" s="326"/>
      <c r="G11" s="326"/>
      <c r="H11" s="326"/>
      <c r="I11" s="326"/>
      <c r="J11" s="326"/>
      <c r="K11" s="322">
        <f t="shared" si="1"/>
        <v>0</v>
      </c>
      <c r="L11" s="326"/>
      <c r="M11" s="326"/>
      <c r="N11" s="326"/>
      <c r="O11" s="326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</row>
    <row r="12" ht="24.95" customHeight="1" spans="1:251">
      <c r="A12" s="327"/>
      <c r="B12" s="322">
        <f t="shared" si="0"/>
        <v>0</v>
      </c>
      <c r="C12" s="322">
        <f t="shared" si="2"/>
        <v>0</v>
      </c>
      <c r="D12" s="326"/>
      <c r="E12" s="326"/>
      <c r="F12" s="326"/>
      <c r="G12" s="326"/>
      <c r="H12" s="326"/>
      <c r="I12" s="326"/>
      <c r="J12" s="326"/>
      <c r="K12" s="322">
        <f t="shared" si="1"/>
        <v>0</v>
      </c>
      <c r="L12" s="326"/>
      <c r="M12" s="326"/>
      <c r="N12" s="326"/>
      <c r="O12" s="326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</row>
    <row r="13" ht="24.95" customHeight="1" spans="1:251">
      <c r="A13" s="327"/>
      <c r="B13" s="322">
        <f t="shared" si="0"/>
        <v>0</v>
      </c>
      <c r="C13" s="322">
        <f t="shared" si="2"/>
        <v>0</v>
      </c>
      <c r="D13" s="326"/>
      <c r="E13" s="326"/>
      <c r="F13" s="326"/>
      <c r="G13" s="326"/>
      <c r="H13" s="326"/>
      <c r="I13" s="326"/>
      <c r="J13" s="326"/>
      <c r="K13" s="322">
        <f t="shared" si="1"/>
        <v>0</v>
      </c>
      <c r="L13" s="326"/>
      <c r="M13" s="326"/>
      <c r="N13" s="326"/>
      <c r="O13" s="326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</row>
    <row r="14" ht="24.95" customHeight="1" spans="1:251">
      <c r="A14" s="327"/>
      <c r="B14" s="322">
        <f t="shared" si="0"/>
        <v>0</v>
      </c>
      <c r="C14" s="322">
        <f t="shared" si="2"/>
        <v>0</v>
      </c>
      <c r="D14" s="326"/>
      <c r="E14" s="326"/>
      <c r="F14" s="326"/>
      <c r="G14" s="326"/>
      <c r="H14" s="326"/>
      <c r="I14" s="326"/>
      <c r="J14" s="326"/>
      <c r="K14" s="322">
        <f t="shared" si="1"/>
        <v>0</v>
      </c>
      <c r="L14" s="326"/>
      <c r="M14" s="326"/>
      <c r="N14" s="326"/>
      <c r="O14" s="326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</row>
    <row r="15" ht="24.95" customHeight="1" spans="1:251">
      <c r="A15" s="327"/>
      <c r="B15" s="322">
        <f t="shared" si="0"/>
        <v>0</v>
      </c>
      <c r="C15" s="322">
        <f t="shared" si="2"/>
        <v>0</v>
      </c>
      <c r="D15" s="326"/>
      <c r="E15" s="326"/>
      <c r="F15" s="326"/>
      <c r="G15" s="326"/>
      <c r="H15" s="326"/>
      <c r="I15" s="326"/>
      <c r="J15" s="326"/>
      <c r="K15" s="322">
        <f t="shared" si="1"/>
        <v>0</v>
      </c>
      <c r="L15" s="326"/>
      <c r="M15" s="326"/>
      <c r="N15" s="326"/>
      <c r="O15" s="326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</row>
    <row r="16" spans="8:8">
      <c r="H16" s="328"/>
    </row>
    <row r="17" ht="11.25" spans="1:251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  <c r="IO17" s="252"/>
      <c r="IP17" s="252"/>
      <c r="IQ17" s="252"/>
    </row>
    <row r="18" ht="11.25" spans="1:251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  <c r="IO18" s="252"/>
      <c r="IP18" s="252"/>
      <c r="IQ18" s="252"/>
    </row>
    <row r="19" ht="11.25" spans="1:251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  <c r="IO19" s="252"/>
      <c r="IP19" s="252"/>
      <c r="IQ19" s="252"/>
    </row>
    <row r="20" ht="11.25" spans="1:251">
      <c r="A20" s="252"/>
      <c r="B20" s="252"/>
      <c r="C20" s="252"/>
      <c r="D20" s="252"/>
      <c r="E20" s="252"/>
      <c r="F20" s="329" t="s">
        <v>25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</row>
    <row r="21" spans="1:251">
      <c r="A21" s="330"/>
      <c r="B21" s="330"/>
      <c r="C21" s="330"/>
      <c r="D21" s="330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  <c r="IO21" s="252"/>
      <c r="IP21" s="252"/>
      <c r="IQ21" s="252"/>
    </row>
    <row r="22" spans="1:251">
      <c r="A22" s="330"/>
      <c r="B22" s="330"/>
      <c r="C22" s="330"/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  <c r="IO22" s="252"/>
      <c r="IP22" s="252"/>
      <c r="IQ22" s="252"/>
    </row>
    <row r="23" spans="1:251">
      <c r="A23" s="330"/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  <c r="IO23" s="252"/>
      <c r="IP23" s="252"/>
      <c r="IQ23" s="252"/>
    </row>
    <row r="24" spans="1:25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  <c r="IO24" s="252"/>
      <c r="IP24" s="252"/>
      <c r="IQ24" s="252"/>
    </row>
    <row r="25" spans="1:251">
      <c r="A25" s="330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B9" sqref="B9:B10"/>
    </sheetView>
  </sheetViews>
  <sheetFormatPr defaultColWidth="9.16666666666667" defaultRowHeight="12.75" customHeight="1"/>
  <cols>
    <col min="1" max="1" width="52.1666666666667" style="229" customWidth="1"/>
    <col min="2" max="10" width="12.8333333333333" style="229" customWidth="1"/>
    <col min="11" max="248" width="9.16666666666667" style="229" customWidth="1"/>
    <col min="249" max="16384" width="9.16666666666667" style="229"/>
  </cols>
  <sheetData>
    <row r="1" ht="12" customHeight="1" spans="1:248">
      <c r="A1" s="230" t="s">
        <v>26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5.5" customHeight="1" spans="1:248">
      <c r="A2" s="231" t="s">
        <v>27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28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58" customFormat="1" ht="28.5" customHeight="1" spans="1:248">
      <c r="A4" s="259" t="s">
        <v>29</v>
      </c>
      <c r="B4" s="259" t="s">
        <v>8</v>
      </c>
      <c r="C4" s="260" t="s">
        <v>30</v>
      </c>
      <c r="D4" s="261"/>
      <c r="E4" s="261"/>
      <c r="F4" s="261"/>
      <c r="G4" s="262"/>
      <c r="H4" s="263" t="s">
        <v>10</v>
      </c>
      <c r="I4" s="263" t="s">
        <v>11</v>
      </c>
      <c r="J4" s="263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58" customFormat="1" ht="28.5" customHeight="1" spans="1:248">
      <c r="A5" s="259"/>
      <c r="B5" s="259"/>
      <c r="C5" s="263" t="s">
        <v>17</v>
      </c>
      <c r="D5" s="263" t="s">
        <v>18</v>
      </c>
      <c r="E5" s="263" t="s">
        <v>19</v>
      </c>
      <c r="F5" s="263" t="s">
        <v>20</v>
      </c>
      <c r="G5" s="263" t="s">
        <v>21</v>
      </c>
      <c r="H5" s="264"/>
      <c r="I5" s="264"/>
      <c r="J5" s="264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58" customFormat="1" ht="28.5" customHeight="1" spans="1:248">
      <c r="A6" s="259"/>
      <c r="B6" s="259"/>
      <c r="C6" s="265"/>
      <c r="D6" s="265"/>
      <c r="E6" s="265"/>
      <c r="F6" s="265"/>
      <c r="G6" s="265"/>
      <c r="H6" s="265"/>
      <c r="I6" s="265"/>
      <c r="J6" s="265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228" customFormat="1" ht="18" customHeight="1" spans="1:248">
      <c r="A7" s="308" t="s">
        <v>8</v>
      </c>
      <c r="B7" s="309">
        <f>SUM(C7,H7,I7,J7)</f>
        <v>0</v>
      </c>
      <c r="C7" s="309">
        <f>SUM(D7:G7)</f>
        <v>0</v>
      </c>
      <c r="D7" s="310"/>
      <c r="E7" s="310">
        <v>0</v>
      </c>
      <c r="F7" s="309">
        <v>0</v>
      </c>
      <c r="G7" s="309">
        <v>0</v>
      </c>
      <c r="H7" s="309"/>
      <c r="I7" s="309">
        <v>0</v>
      </c>
      <c r="J7" s="313"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ht="18" customHeight="1" spans="1:248">
      <c r="A8" s="222" t="s">
        <v>22</v>
      </c>
      <c r="B8" s="309">
        <f t="shared" ref="B8:B33" si="0">SUM(C8,H8,I8,J8)</f>
        <v>0</v>
      </c>
      <c r="C8" s="309">
        <f t="shared" ref="C8:C33" si="1">SUM(D8:G8)</f>
        <v>0</v>
      </c>
      <c r="D8" s="310"/>
      <c r="E8" s="310">
        <v>0</v>
      </c>
      <c r="F8" s="309">
        <v>0</v>
      </c>
      <c r="G8" s="309">
        <v>0</v>
      </c>
      <c r="H8" s="309">
        <v>0</v>
      </c>
      <c r="I8" s="309">
        <v>0</v>
      </c>
      <c r="J8" s="313"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8" customHeight="1" spans="1:248">
      <c r="A9" s="222" t="s">
        <v>23</v>
      </c>
      <c r="B9" s="309">
        <f t="shared" si="0"/>
        <v>104.96</v>
      </c>
      <c r="C9" s="309">
        <f t="shared" si="1"/>
        <v>104.96</v>
      </c>
      <c r="D9" s="310">
        <v>104.96</v>
      </c>
      <c r="E9" s="310">
        <v>0</v>
      </c>
      <c r="F9" s="309">
        <v>0</v>
      </c>
      <c r="G9" s="309">
        <v>0</v>
      </c>
      <c r="H9" s="309">
        <v>0</v>
      </c>
      <c r="I9" s="309">
        <v>0</v>
      </c>
      <c r="J9" s="313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8" customHeight="1" spans="1:248">
      <c r="A10" s="222" t="s">
        <v>24</v>
      </c>
      <c r="B10" s="309">
        <f t="shared" si="0"/>
        <v>272.97</v>
      </c>
      <c r="C10" s="309">
        <f t="shared" si="1"/>
        <v>272.97</v>
      </c>
      <c r="D10" s="310">
        <v>272.97</v>
      </c>
      <c r="E10" s="310">
        <v>0</v>
      </c>
      <c r="F10" s="309">
        <v>0</v>
      </c>
      <c r="G10" s="309">
        <v>0</v>
      </c>
      <c r="H10" s="309">
        <v>0</v>
      </c>
      <c r="I10" s="309">
        <v>0</v>
      </c>
      <c r="J10" s="313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8" customHeight="1" spans="1:248">
      <c r="A11" s="222"/>
      <c r="B11" s="309">
        <f t="shared" si="0"/>
        <v>0</v>
      </c>
      <c r="C11" s="309">
        <f t="shared" si="1"/>
        <v>0</v>
      </c>
      <c r="D11" s="310"/>
      <c r="E11" s="310">
        <v>0</v>
      </c>
      <c r="F11" s="309">
        <v>0</v>
      </c>
      <c r="G11" s="309">
        <v>0</v>
      </c>
      <c r="H11" s="309">
        <v>0</v>
      </c>
      <c r="I11" s="309">
        <v>0</v>
      </c>
      <c r="J11" s="313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8" customHeight="1" spans="1:248">
      <c r="A12" s="311"/>
      <c r="B12" s="309">
        <f t="shared" si="0"/>
        <v>0</v>
      </c>
      <c r="C12" s="309">
        <f t="shared" si="1"/>
        <v>0</v>
      </c>
      <c r="D12" s="310"/>
      <c r="E12" s="310">
        <v>0</v>
      </c>
      <c r="F12" s="309">
        <v>0</v>
      </c>
      <c r="G12" s="309">
        <v>0</v>
      </c>
      <c r="H12" s="309">
        <v>0</v>
      </c>
      <c r="I12" s="309">
        <v>0</v>
      </c>
      <c r="J12" s="313">
        <v>0</v>
      </c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8" customHeight="1" spans="1:248">
      <c r="A13" s="307"/>
      <c r="B13" s="309">
        <f t="shared" si="0"/>
        <v>0</v>
      </c>
      <c r="C13" s="309">
        <f t="shared" si="1"/>
        <v>0</v>
      </c>
      <c r="D13" s="310"/>
      <c r="E13" s="310">
        <v>0</v>
      </c>
      <c r="F13" s="309">
        <v>0</v>
      </c>
      <c r="G13" s="309">
        <v>0</v>
      </c>
      <c r="H13" s="309">
        <v>0</v>
      </c>
      <c r="I13" s="309">
        <v>0</v>
      </c>
      <c r="J13" s="313"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8" customHeight="1" spans="1:248">
      <c r="A14" s="307"/>
      <c r="B14" s="309">
        <f t="shared" si="0"/>
        <v>0</v>
      </c>
      <c r="C14" s="309">
        <f t="shared" si="1"/>
        <v>0</v>
      </c>
      <c r="D14" s="310"/>
      <c r="E14" s="310">
        <v>0</v>
      </c>
      <c r="F14" s="309">
        <v>0</v>
      </c>
      <c r="G14" s="309">
        <v>0</v>
      </c>
      <c r="H14" s="309">
        <v>0</v>
      </c>
      <c r="I14" s="309">
        <v>0</v>
      </c>
      <c r="J14" s="313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8" customHeight="1" spans="1:248">
      <c r="A15" s="307"/>
      <c r="B15" s="309">
        <f t="shared" si="0"/>
        <v>0</v>
      </c>
      <c r="C15" s="309">
        <f t="shared" si="1"/>
        <v>0</v>
      </c>
      <c r="D15" s="310"/>
      <c r="E15" s="310">
        <v>0</v>
      </c>
      <c r="F15" s="309">
        <v>0</v>
      </c>
      <c r="G15" s="309">
        <v>0</v>
      </c>
      <c r="H15" s="309">
        <v>0</v>
      </c>
      <c r="I15" s="309">
        <v>0</v>
      </c>
      <c r="J15" s="313">
        <v>0</v>
      </c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8" customHeight="1" spans="1:248">
      <c r="A16" s="307"/>
      <c r="B16" s="309">
        <f t="shared" si="0"/>
        <v>0</v>
      </c>
      <c r="C16" s="309">
        <f t="shared" si="1"/>
        <v>0</v>
      </c>
      <c r="D16" s="310"/>
      <c r="E16" s="310">
        <v>0</v>
      </c>
      <c r="F16" s="309">
        <v>0</v>
      </c>
      <c r="G16" s="309">
        <v>0</v>
      </c>
      <c r="H16" s="309">
        <v>0</v>
      </c>
      <c r="I16" s="309">
        <v>0</v>
      </c>
      <c r="J16" s="313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8" customHeight="1" spans="1:248">
      <c r="A17" s="307"/>
      <c r="B17" s="309">
        <f t="shared" si="0"/>
        <v>0</v>
      </c>
      <c r="C17" s="309">
        <f t="shared" si="1"/>
        <v>0</v>
      </c>
      <c r="D17" s="310"/>
      <c r="E17" s="310">
        <v>0</v>
      </c>
      <c r="F17" s="309">
        <v>0</v>
      </c>
      <c r="G17" s="309">
        <v>0</v>
      </c>
      <c r="H17" s="309">
        <v>0</v>
      </c>
      <c r="I17" s="309">
        <v>0</v>
      </c>
      <c r="J17" s="313">
        <v>0</v>
      </c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8" customHeight="1" spans="1:248">
      <c r="A18" s="307"/>
      <c r="B18" s="309">
        <f t="shared" si="0"/>
        <v>0</v>
      </c>
      <c r="C18" s="309">
        <f t="shared" si="1"/>
        <v>0</v>
      </c>
      <c r="D18" s="310"/>
      <c r="E18" s="310">
        <v>0</v>
      </c>
      <c r="F18" s="309">
        <v>0</v>
      </c>
      <c r="G18" s="309">
        <v>0</v>
      </c>
      <c r="H18" s="309">
        <v>0</v>
      </c>
      <c r="I18" s="309">
        <v>0</v>
      </c>
      <c r="J18" s="313">
        <v>0</v>
      </c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8" customHeight="1" spans="1:248">
      <c r="A19" s="307"/>
      <c r="B19" s="309">
        <f t="shared" si="0"/>
        <v>0</v>
      </c>
      <c r="C19" s="309">
        <f t="shared" si="1"/>
        <v>0</v>
      </c>
      <c r="D19" s="310"/>
      <c r="E19" s="310">
        <v>0</v>
      </c>
      <c r="F19" s="309">
        <v>0</v>
      </c>
      <c r="G19" s="309">
        <v>0</v>
      </c>
      <c r="H19" s="309">
        <v>0</v>
      </c>
      <c r="I19" s="309">
        <v>0</v>
      </c>
      <c r="J19" s="313">
        <v>0</v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8" customHeight="1" spans="1:248">
      <c r="A20" s="307"/>
      <c r="B20" s="309">
        <f t="shared" si="0"/>
        <v>0</v>
      </c>
      <c r="C20" s="309">
        <f t="shared" si="1"/>
        <v>0</v>
      </c>
      <c r="D20" s="310"/>
      <c r="E20" s="310">
        <v>0</v>
      </c>
      <c r="F20" s="309">
        <v>0</v>
      </c>
      <c r="G20" s="309">
        <v>0</v>
      </c>
      <c r="H20" s="309">
        <v>0</v>
      </c>
      <c r="I20" s="309">
        <v>0</v>
      </c>
      <c r="J20" s="313">
        <v>0</v>
      </c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8" customHeight="1" spans="1:248">
      <c r="A21" s="307"/>
      <c r="B21" s="309">
        <f t="shared" si="0"/>
        <v>0</v>
      </c>
      <c r="C21" s="309">
        <f t="shared" si="1"/>
        <v>0</v>
      </c>
      <c r="D21" s="312"/>
      <c r="E21" s="312"/>
      <c r="F21" s="312"/>
      <c r="G21" s="312"/>
      <c r="H21" s="312"/>
      <c r="I21" s="312"/>
      <c r="J21" s="31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8" customHeight="1" spans="1:248">
      <c r="A22" s="307"/>
      <c r="B22" s="309">
        <f t="shared" si="0"/>
        <v>0</v>
      </c>
      <c r="C22" s="309">
        <f t="shared" si="1"/>
        <v>0</v>
      </c>
      <c r="D22" s="312"/>
      <c r="E22" s="312"/>
      <c r="F22" s="312"/>
      <c r="G22" s="312"/>
      <c r="H22" s="312"/>
      <c r="I22" s="312"/>
      <c r="J22" s="31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8" customHeight="1" spans="1:248">
      <c r="A23" s="307"/>
      <c r="B23" s="309">
        <f t="shared" si="0"/>
        <v>0</v>
      </c>
      <c r="C23" s="309">
        <f t="shared" si="1"/>
        <v>0</v>
      </c>
      <c r="D23" s="312"/>
      <c r="E23" s="312"/>
      <c r="F23" s="312"/>
      <c r="G23" s="312"/>
      <c r="H23" s="312"/>
      <c r="I23" s="312"/>
      <c r="J23" s="31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8" customHeight="1" spans="1:248">
      <c r="A24" s="307"/>
      <c r="B24" s="309">
        <f t="shared" si="0"/>
        <v>0</v>
      </c>
      <c r="C24" s="309">
        <f t="shared" si="1"/>
        <v>0</v>
      </c>
      <c r="D24" s="312"/>
      <c r="E24" s="312"/>
      <c r="F24" s="312"/>
      <c r="G24" s="312"/>
      <c r="H24" s="312"/>
      <c r="I24" s="312"/>
      <c r="J24" s="31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8" customHeight="1" spans="1:248">
      <c r="A25" s="307"/>
      <c r="B25" s="309">
        <f t="shared" si="0"/>
        <v>0</v>
      </c>
      <c r="C25" s="309">
        <f t="shared" si="1"/>
        <v>0</v>
      </c>
      <c r="D25" s="312"/>
      <c r="E25" s="312"/>
      <c r="F25" s="312"/>
      <c r="G25" s="312"/>
      <c r="H25" s="312"/>
      <c r="I25" s="312"/>
      <c r="J25" s="31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8" customHeight="1" spans="1:248">
      <c r="A26" s="307"/>
      <c r="B26" s="309">
        <f t="shared" si="0"/>
        <v>0</v>
      </c>
      <c r="C26" s="309">
        <f t="shared" si="1"/>
        <v>0</v>
      </c>
      <c r="D26" s="312"/>
      <c r="E26" s="312"/>
      <c r="F26" s="312"/>
      <c r="G26" s="312"/>
      <c r="H26" s="312"/>
      <c r="I26" s="312"/>
      <c r="J26" s="31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8" customHeight="1" spans="1:248">
      <c r="A27" s="307"/>
      <c r="B27" s="309">
        <f t="shared" si="0"/>
        <v>0</v>
      </c>
      <c r="C27" s="309">
        <f t="shared" si="1"/>
        <v>0</v>
      </c>
      <c r="D27" s="312"/>
      <c r="E27" s="312"/>
      <c r="F27" s="312"/>
      <c r="G27" s="312"/>
      <c r="H27" s="312"/>
      <c r="I27" s="312"/>
      <c r="J27" s="31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8" customHeight="1" spans="1:248">
      <c r="A28" s="307"/>
      <c r="B28" s="309">
        <f t="shared" si="0"/>
        <v>0</v>
      </c>
      <c r="C28" s="309">
        <f t="shared" si="1"/>
        <v>0</v>
      </c>
      <c r="D28" s="312"/>
      <c r="E28" s="312"/>
      <c r="F28" s="312"/>
      <c r="G28" s="312"/>
      <c r="H28" s="312"/>
      <c r="I28" s="312"/>
      <c r="J28" s="31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8" customHeight="1" spans="1:248">
      <c r="A29" s="307"/>
      <c r="B29" s="309">
        <f t="shared" si="0"/>
        <v>0</v>
      </c>
      <c r="C29" s="309">
        <f t="shared" si="1"/>
        <v>0</v>
      </c>
      <c r="D29" s="312"/>
      <c r="E29" s="312"/>
      <c r="F29" s="312"/>
      <c r="G29" s="312"/>
      <c r="H29" s="312"/>
      <c r="I29" s="312"/>
      <c r="J29" s="31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8" customHeight="1" spans="1:248">
      <c r="A30" s="307"/>
      <c r="B30" s="309">
        <f t="shared" si="0"/>
        <v>0</v>
      </c>
      <c r="C30" s="309">
        <f t="shared" si="1"/>
        <v>0</v>
      </c>
      <c r="D30" s="312"/>
      <c r="E30" s="312"/>
      <c r="F30" s="312"/>
      <c r="G30" s="312"/>
      <c r="H30" s="312"/>
      <c r="I30" s="312"/>
      <c r="J30" s="31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8" customHeight="1" spans="1:248">
      <c r="A31" s="307"/>
      <c r="B31" s="309">
        <f t="shared" si="0"/>
        <v>0</v>
      </c>
      <c r="C31" s="309">
        <f t="shared" si="1"/>
        <v>0</v>
      </c>
      <c r="D31" s="312"/>
      <c r="E31" s="312"/>
      <c r="F31" s="312"/>
      <c r="G31" s="312"/>
      <c r="H31" s="312"/>
      <c r="I31" s="312"/>
      <c r="J31" s="31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8" customHeight="1" spans="1:248">
      <c r="A32" s="307"/>
      <c r="B32" s="309">
        <f t="shared" si="0"/>
        <v>0</v>
      </c>
      <c r="C32" s="309">
        <f t="shared" si="1"/>
        <v>0</v>
      </c>
      <c r="D32" s="312"/>
      <c r="E32" s="312"/>
      <c r="F32" s="312"/>
      <c r="G32" s="312"/>
      <c r="H32" s="312"/>
      <c r="I32" s="312"/>
      <c r="J32" s="31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8" customHeight="1" spans="1:248">
      <c r="A33" s="307"/>
      <c r="B33" s="309">
        <f t="shared" si="0"/>
        <v>0</v>
      </c>
      <c r="C33" s="309">
        <f t="shared" si="1"/>
        <v>0</v>
      </c>
      <c r="D33" s="312"/>
      <c r="E33" s="312"/>
      <c r="F33" s="312"/>
      <c r="G33" s="312"/>
      <c r="H33" s="312"/>
      <c r="I33" s="312"/>
      <c r="J33" s="314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topLeftCell="A3" workbookViewId="0">
      <selection activeCell="G6" sqref="G6:G10"/>
    </sheetView>
  </sheetViews>
  <sheetFormatPr defaultColWidth="12" defaultRowHeight="14.25"/>
  <cols>
    <col min="1" max="1" width="54.1666666666667" style="294" customWidth="1"/>
    <col min="2" max="7" width="19.8333333333333" style="294" customWidth="1"/>
    <col min="8" max="16384" width="12" style="294"/>
  </cols>
  <sheetData>
    <row r="1" customHeight="1" spans="1:15">
      <c r="A1" s="295" t="s">
        <v>31</v>
      </c>
      <c r="B1" s="296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2" ht="25.5" customHeight="1" spans="1:15">
      <c r="A2" s="297" t="s">
        <v>32</v>
      </c>
      <c r="B2" s="297"/>
      <c r="C2" s="297"/>
      <c r="D2" s="297"/>
      <c r="E2" s="297"/>
      <c r="F2" s="297"/>
      <c r="G2" s="297"/>
      <c r="H2" s="295"/>
      <c r="I2" s="295"/>
      <c r="J2" s="295"/>
      <c r="K2" s="295"/>
      <c r="L2" s="295"/>
      <c r="M2" s="295"/>
      <c r="N2" s="295"/>
      <c r="O2" s="295"/>
    </row>
    <row r="3" s="291" customFormat="1" ht="17.25" customHeight="1" spans="1:243">
      <c r="A3" s="298"/>
      <c r="B3" s="298"/>
      <c r="C3" s="299"/>
      <c r="D3" s="299"/>
      <c r="E3" s="299"/>
      <c r="F3" s="299"/>
      <c r="G3" s="300" t="s">
        <v>4</v>
      </c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  <c r="CI3" s="294"/>
      <c r="CJ3" s="294"/>
      <c r="CK3" s="294"/>
      <c r="CL3" s="294"/>
      <c r="CM3" s="294"/>
      <c r="CN3" s="294"/>
      <c r="CO3" s="294"/>
      <c r="CP3" s="294"/>
      <c r="CQ3" s="294"/>
      <c r="CR3" s="294"/>
      <c r="CS3" s="294"/>
      <c r="CT3" s="294"/>
      <c r="CU3" s="294"/>
      <c r="CV3" s="294"/>
      <c r="CW3" s="294"/>
      <c r="CX3" s="294"/>
      <c r="CY3" s="294"/>
      <c r="CZ3" s="294"/>
      <c r="DA3" s="294"/>
      <c r="DB3" s="294"/>
      <c r="DC3" s="294"/>
      <c r="DD3" s="294"/>
      <c r="DE3" s="294"/>
      <c r="DF3" s="294"/>
      <c r="DG3" s="294"/>
      <c r="DH3" s="294"/>
      <c r="DI3" s="294"/>
      <c r="DJ3" s="294"/>
      <c r="DK3" s="294"/>
      <c r="DL3" s="294"/>
      <c r="DM3" s="294"/>
      <c r="DN3" s="294"/>
      <c r="DO3" s="294"/>
      <c r="DP3" s="294"/>
      <c r="DQ3" s="294"/>
      <c r="DR3" s="294"/>
      <c r="DS3" s="294"/>
      <c r="DT3" s="294"/>
      <c r="DU3" s="294"/>
      <c r="DV3" s="294"/>
      <c r="DW3" s="294"/>
      <c r="DX3" s="294"/>
      <c r="DY3" s="294"/>
      <c r="DZ3" s="294"/>
      <c r="EA3" s="294"/>
      <c r="EB3" s="294"/>
      <c r="EC3" s="294"/>
      <c r="ED3" s="294"/>
      <c r="EE3" s="294"/>
      <c r="EF3" s="294"/>
      <c r="EG3" s="294"/>
      <c r="EH3" s="294"/>
      <c r="EI3" s="294"/>
      <c r="EJ3" s="294"/>
      <c r="EK3" s="294"/>
      <c r="EL3" s="294"/>
      <c r="EM3" s="294"/>
      <c r="EN3" s="294"/>
      <c r="EO3" s="294"/>
      <c r="EP3" s="294"/>
      <c r="EQ3" s="294"/>
      <c r="ER3" s="294"/>
      <c r="ES3" s="294"/>
      <c r="ET3" s="294"/>
      <c r="EU3" s="294"/>
      <c r="EV3" s="294"/>
      <c r="EW3" s="294"/>
      <c r="EX3" s="294"/>
      <c r="EY3" s="294"/>
      <c r="EZ3" s="294"/>
      <c r="FA3" s="294"/>
      <c r="FB3" s="294"/>
      <c r="FC3" s="294"/>
      <c r="FD3" s="294"/>
      <c r="FE3" s="294"/>
      <c r="FF3" s="294"/>
      <c r="FG3" s="294"/>
      <c r="FH3" s="294"/>
      <c r="FI3" s="294"/>
      <c r="FJ3" s="294"/>
      <c r="FK3" s="294"/>
      <c r="FL3" s="294"/>
      <c r="FM3" s="294"/>
      <c r="FN3" s="294"/>
      <c r="FO3" s="294"/>
      <c r="FP3" s="294"/>
      <c r="FQ3" s="294"/>
      <c r="FR3" s="294"/>
      <c r="FS3" s="294"/>
      <c r="FT3" s="294"/>
      <c r="FU3" s="294"/>
      <c r="FV3" s="294"/>
      <c r="FW3" s="294"/>
      <c r="FX3" s="294"/>
      <c r="FY3" s="294"/>
      <c r="FZ3" s="294"/>
      <c r="GA3" s="294"/>
      <c r="GB3" s="294"/>
      <c r="GC3" s="294"/>
      <c r="GD3" s="294"/>
      <c r="GE3" s="294"/>
      <c r="GF3" s="294"/>
      <c r="GG3" s="294"/>
      <c r="GH3" s="294"/>
      <c r="GI3" s="294"/>
      <c r="GJ3" s="294"/>
      <c r="GK3" s="294"/>
      <c r="GL3" s="294"/>
      <c r="GM3" s="294"/>
      <c r="GN3" s="294"/>
      <c r="GO3" s="294"/>
      <c r="GP3" s="294"/>
      <c r="GQ3" s="294"/>
      <c r="GR3" s="294"/>
      <c r="GS3" s="294"/>
      <c r="GT3" s="294"/>
      <c r="GU3" s="294"/>
      <c r="GV3" s="294"/>
      <c r="GW3" s="294"/>
      <c r="GX3" s="294"/>
      <c r="GY3" s="294"/>
      <c r="GZ3" s="294"/>
      <c r="HA3" s="294"/>
      <c r="HB3" s="294"/>
      <c r="HC3" s="294"/>
      <c r="HD3" s="294"/>
      <c r="HE3" s="294"/>
      <c r="HF3" s="294"/>
      <c r="HG3" s="294"/>
      <c r="HH3" s="294"/>
      <c r="HI3" s="294"/>
      <c r="HJ3" s="294"/>
      <c r="HK3" s="294"/>
      <c r="HL3" s="294"/>
      <c r="HM3" s="294"/>
      <c r="HN3" s="294"/>
      <c r="HO3" s="294"/>
      <c r="HP3" s="294"/>
      <c r="HQ3" s="294"/>
      <c r="HR3" s="294"/>
      <c r="HS3" s="294"/>
      <c r="HT3" s="294"/>
      <c r="HU3" s="294"/>
      <c r="HV3" s="294"/>
      <c r="HW3" s="294"/>
      <c r="HX3" s="294"/>
      <c r="HY3" s="294"/>
      <c r="HZ3" s="294"/>
      <c r="IA3" s="294"/>
      <c r="IB3" s="294"/>
      <c r="IC3" s="294"/>
      <c r="ID3" s="294"/>
      <c r="IE3" s="294"/>
      <c r="IF3" s="294"/>
      <c r="IG3" s="294"/>
      <c r="IH3" s="294"/>
      <c r="II3" s="294"/>
    </row>
    <row r="4" s="292" customFormat="1" ht="24" customHeight="1" spans="1:8">
      <c r="A4" s="301" t="s">
        <v>33</v>
      </c>
      <c r="B4" s="302" t="s">
        <v>34</v>
      </c>
      <c r="C4" s="303" t="s">
        <v>35</v>
      </c>
      <c r="D4" s="303"/>
      <c r="E4" s="303"/>
      <c r="F4" s="303"/>
      <c r="G4" s="302" t="s">
        <v>16</v>
      </c>
      <c r="H4" s="291"/>
    </row>
    <row r="5" s="292" customFormat="1" ht="24" customHeight="1" spans="1:8">
      <c r="A5" s="304"/>
      <c r="B5" s="305"/>
      <c r="C5" s="304" t="s">
        <v>8</v>
      </c>
      <c r="D5" s="304" t="s">
        <v>13</v>
      </c>
      <c r="E5" s="304" t="s">
        <v>14</v>
      </c>
      <c r="F5" s="304" t="s">
        <v>15</v>
      </c>
      <c r="G5" s="305"/>
      <c r="H5" s="291"/>
    </row>
    <row r="6" s="293" customFormat="1" ht="24" customHeight="1" spans="1:7">
      <c r="A6" s="306" t="s">
        <v>8</v>
      </c>
      <c r="B6" s="225">
        <f>SUM(C6,G6)</f>
        <v>0</v>
      </c>
      <c r="C6" s="225">
        <f>SUM(D6:F6)</f>
        <v>0</v>
      </c>
      <c r="D6" s="225"/>
      <c r="E6" s="225"/>
      <c r="F6" s="225"/>
      <c r="G6" s="225"/>
    </row>
    <row r="7" ht="24" customHeight="1" spans="1:243">
      <c r="A7" s="222" t="s">
        <v>22</v>
      </c>
      <c r="B7" s="225">
        <f t="shared" ref="B7:B32" si="0">SUM(C7,G7)</f>
        <v>0</v>
      </c>
      <c r="C7" s="225">
        <f t="shared" ref="C7:C32" si="1">SUM(D7:F7)</f>
        <v>0</v>
      </c>
      <c r="D7" s="225"/>
      <c r="E7" s="225"/>
      <c r="F7" s="225"/>
      <c r="G7" s="225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</row>
    <row r="8" ht="24" customHeight="1" spans="1:243">
      <c r="A8" s="222" t="s">
        <v>23</v>
      </c>
      <c r="B8" s="225">
        <f t="shared" si="0"/>
        <v>104.96</v>
      </c>
      <c r="C8" s="225">
        <f t="shared" si="1"/>
        <v>89.46</v>
      </c>
      <c r="D8" s="225">
        <v>74.86</v>
      </c>
      <c r="E8" s="225">
        <v>14.58</v>
      </c>
      <c r="F8" s="225">
        <v>0.02</v>
      </c>
      <c r="G8" s="225">
        <v>15.5</v>
      </c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</row>
    <row r="9" ht="24" customHeight="1" spans="1:243">
      <c r="A9" s="222" t="s">
        <v>24</v>
      </c>
      <c r="B9" s="225">
        <f t="shared" si="0"/>
        <v>272.97</v>
      </c>
      <c r="C9" s="225">
        <f t="shared" si="1"/>
        <v>267.47</v>
      </c>
      <c r="D9" s="225">
        <v>260.43</v>
      </c>
      <c r="E9" s="225">
        <v>5.76</v>
      </c>
      <c r="F9" s="225">
        <v>1.28</v>
      </c>
      <c r="G9" s="225">
        <v>5.5</v>
      </c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</row>
    <row r="10" ht="24" customHeight="1" spans="1:243">
      <c r="A10" s="222"/>
      <c r="B10" s="225">
        <f t="shared" si="0"/>
        <v>0</v>
      </c>
      <c r="C10" s="225">
        <f t="shared" si="1"/>
        <v>0</v>
      </c>
      <c r="D10" s="225"/>
      <c r="E10" s="225"/>
      <c r="F10" s="225"/>
      <c r="G10" s="225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</row>
    <row r="11" ht="24" customHeight="1" spans="1:243">
      <c r="A11" s="307"/>
      <c r="B11" s="225">
        <f t="shared" si="0"/>
        <v>0</v>
      </c>
      <c r="C11" s="225">
        <f t="shared" si="1"/>
        <v>0</v>
      </c>
      <c r="D11" s="225"/>
      <c r="E11" s="225"/>
      <c r="F11" s="225"/>
      <c r="G11" s="225">
        <v>0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</row>
    <row r="12" ht="24" customHeight="1" spans="1:243">
      <c r="A12" s="307"/>
      <c r="B12" s="225">
        <f t="shared" si="0"/>
        <v>0</v>
      </c>
      <c r="C12" s="225">
        <f t="shared" si="1"/>
        <v>0</v>
      </c>
      <c r="D12" s="225"/>
      <c r="E12" s="225"/>
      <c r="F12" s="225"/>
      <c r="G12" s="225">
        <v>0</v>
      </c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</row>
    <row r="13" ht="24" customHeight="1" spans="1:243">
      <c r="A13" s="307"/>
      <c r="B13" s="225">
        <f t="shared" si="0"/>
        <v>0</v>
      </c>
      <c r="C13" s="225">
        <f t="shared" si="1"/>
        <v>0</v>
      </c>
      <c r="D13" s="225"/>
      <c r="E13" s="225"/>
      <c r="F13" s="225"/>
      <c r="G13" s="225">
        <v>0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</row>
    <row r="14" ht="24" customHeight="1" spans="1:243">
      <c r="A14" s="307"/>
      <c r="B14" s="225">
        <f t="shared" si="0"/>
        <v>0</v>
      </c>
      <c r="C14" s="225">
        <f t="shared" si="1"/>
        <v>0</v>
      </c>
      <c r="D14" s="225"/>
      <c r="E14" s="225"/>
      <c r="F14" s="225"/>
      <c r="G14" s="225">
        <v>0</v>
      </c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</row>
    <row r="15" ht="24" customHeight="1" spans="1:243">
      <c r="A15" s="307"/>
      <c r="B15" s="225">
        <f t="shared" si="0"/>
        <v>0</v>
      </c>
      <c r="C15" s="225">
        <f t="shared" si="1"/>
        <v>0</v>
      </c>
      <c r="D15" s="225"/>
      <c r="E15" s="225"/>
      <c r="F15" s="225"/>
      <c r="G15" s="225">
        <v>0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</row>
    <row r="16" ht="24" customHeight="1" spans="1:243">
      <c r="A16" s="307"/>
      <c r="B16" s="225">
        <f t="shared" si="0"/>
        <v>0</v>
      </c>
      <c r="C16" s="225">
        <f t="shared" si="1"/>
        <v>0</v>
      </c>
      <c r="D16" s="225"/>
      <c r="E16" s="225"/>
      <c r="F16" s="225"/>
      <c r="G16" s="225">
        <v>0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</row>
    <row r="17" ht="24" customHeight="1" spans="1:243">
      <c r="A17" s="307"/>
      <c r="B17" s="225">
        <f t="shared" si="0"/>
        <v>0</v>
      </c>
      <c r="C17" s="225">
        <f t="shared" si="1"/>
        <v>0</v>
      </c>
      <c r="D17" s="225"/>
      <c r="E17" s="225"/>
      <c r="F17" s="225"/>
      <c r="G17" s="225">
        <v>0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</row>
    <row r="18" ht="24" customHeight="1" spans="1:243">
      <c r="A18" s="307"/>
      <c r="B18" s="225">
        <f t="shared" si="0"/>
        <v>0</v>
      </c>
      <c r="C18" s="225">
        <f t="shared" si="1"/>
        <v>0</v>
      </c>
      <c r="D18" s="225"/>
      <c r="E18" s="225"/>
      <c r="F18" s="225"/>
      <c r="G18" s="225">
        <v>0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</row>
    <row r="19" ht="24" customHeight="1" spans="1:243">
      <c r="A19" s="307"/>
      <c r="B19" s="225">
        <f t="shared" si="0"/>
        <v>0</v>
      </c>
      <c r="C19" s="225">
        <f t="shared" si="1"/>
        <v>0</v>
      </c>
      <c r="D19" s="225"/>
      <c r="E19" s="225"/>
      <c r="F19" s="225"/>
      <c r="G19" s="225">
        <v>0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</row>
    <row r="20" ht="24" customHeight="1" spans="1:243">
      <c r="A20" s="307"/>
      <c r="B20" s="225">
        <f t="shared" si="0"/>
        <v>0</v>
      </c>
      <c r="C20" s="225">
        <f t="shared" si="1"/>
        <v>0</v>
      </c>
      <c r="D20" s="225"/>
      <c r="E20" s="225"/>
      <c r="F20" s="225"/>
      <c r="G20" s="225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</row>
    <row r="21" ht="24" customHeight="1" spans="1:243">
      <c r="A21" s="307"/>
      <c r="B21" s="225">
        <f t="shared" si="0"/>
        <v>0</v>
      </c>
      <c r="C21" s="225">
        <f t="shared" si="1"/>
        <v>0</v>
      </c>
      <c r="D21" s="225"/>
      <c r="E21" s="225"/>
      <c r="F21" s="225"/>
      <c r="G21" s="225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</row>
    <row r="22" ht="24" customHeight="1" spans="1:243">
      <c r="A22" s="307"/>
      <c r="B22" s="225">
        <f t="shared" si="0"/>
        <v>0</v>
      </c>
      <c r="C22" s="225">
        <f t="shared" si="1"/>
        <v>0</v>
      </c>
      <c r="D22" s="225"/>
      <c r="E22" s="225"/>
      <c r="F22" s="225"/>
      <c r="G22" s="225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</row>
    <row r="23" ht="24" customHeight="1" spans="1:243">
      <c r="A23" s="307"/>
      <c r="B23" s="225">
        <f t="shared" si="0"/>
        <v>0</v>
      </c>
      <c r="C23" s="225">
        <f t="shared" si="1"/>
        <v>0</v>
      </c>
      <c r="D23" s="225"/>
      <c r="E23" s="225"/>
      <c r="F23" s="225"/>
      <c r="G23" s="225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</row>
    <row r="24" ht="24" customHeight="1" spans="1:243">
      <c r="A24" s="307"/>
      <c r="B24" s="225">
        <f t="shared" si="0"/>
        <v>0</v>
      </c>
      <c r="C24" s="225">
        <f t="shared" si="1"/>
        <v>0</v>
      </c>
      <c r="D24" s="225"/>
      <c r="E24" s="225"/>
      <c r="F24" s="225"/>
      <c r="G24" s="225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</row>
    <row r="25" ht="24" customHeight="1" spans="1:243">
      <c r="A25" s="307"/>
      <c r="B25" s="225">
        <f t="shared" si="0"/>
        <v>0</v>
      </c>
      <c r="C25" s="225">
        <f t="shared" si="1"/>
        <v>0</v>
      </c>
      <c r="D25" s="225"/>
      <c r="E25" s="225"/>
      <c r="F25" s="225"/>
      <c r="G25" s="225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</row>
    <row r="26" ht="24" customHeight="1" spans="1:243">
      <c r="A26" s="307"/>
      <c r="B26" s="225">
        <f t="shared" si="0"/>
        <v>0</v>
      </c>
      <c r="C26" s="225">
        <f t="shared" si="1"/>
        <v>0</v>
      </c>
      <c r="D26" s="225"/>
      <c r="E26" s="225"/>
      <c r="F26" s="225"/>
      <c r="G26" s="225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</row>
    <row r="27" ht="24" customHeight="1" spans="1:243">
      <c r="A27" s="307"/>
      <c r="B27" s="225">
        <f t="shared" si="0"/>
        <v>0</v>
      </c>
      <c r="C27" s="225">
        <f t="shared" si="1"/>
        <v>0</v>
      </c>
      <c r="D27" s="225"/>
      <c r="E27" s="225"/>
      <c r="F27" s="225"/>
      <c r="G27" s="225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</row>
    <row r="28" ht="24" customHeight="1" spans="1:243">
      <c r="A28" s="307"/>
      <c r="B28" s="225">
        <f t="shared" si="0"/>
        <v>0</v>
      </c>
      <c r="C28" s="225">
        <f t="shared" si="1"/>
        <v>0</v>
      </c>
      <c r="D28" s="225"/>
      <c r="E28" s="225"/>
      <c r="F28" s="225"/>
      <c r="G28" s="225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</row>
    <row r="29" ht="24" customHeight="1" spans="1:243">
      <c r="A29" s="307"/>
      <c r="B29" s="225">
        <f t="shared" si="0"/>
        <v>0</v>
      </c>
      <c r="C29" s="225">
        <f t="shared" si="1"/>
        <v>0</v>
      </c>
      <c r="D29" s="225"/>
      <c r="E29" s="225"/>
      <c r="F29" s="225"/>
      <c r="G29" s="225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</row>
    <row r="30" ht="24" customHeight="1" spans="1:243">
      <c r="A30" s="307"/>
      <c r="B30" s="225">
        <f t="shared" si="0"/>
        <v>0</v>
      </c>
      <c r="C30" s="225">
        <f t="shared" si="1"/>
        <v>0</v>
      </c>
      <c r="D30" s="225"/>
      <c r="E30" s="225"/>
      <c r="F30" s="225"/>
      <c r="G30" s="225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</row>
    <row r="31" ht="24" customHeight="1" spans="1:243">
      <c r="A31" s="307"/>
      <c r="B31" s="225">
        <f t="shared" si="0"/>
        <v>0</v>
      </c>
      <c r="C31" s="225">
        <f t="shared" si="1"/>
        <v>0</v>
      </c>
      <c r="D31" s="225"/>
      <c r="E31" s="225"/>
      <c r="F31" s="225"/>
      <c r="G31" s="225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</row>
    <row r="32" ht="24" customHeight="1" spans="1:243">
      <c r="A32" s="307"/>
      <c r="B32" s="225">
        <f t="shared" si="0"/>
        <v>0</v>
      </c>
      <c r="C32" s="225">
        <f t="shared" si="1"/>
        <v>0</v>
      </c>
      <c r="D32" s="225"/>
      <c r="E32" s="225"/>
      <c r="F32" s="225"/>
      <c r="G32" s="225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20" activePane="bottomRight" state="frozen"/>
      <selection/>
      <selection pane="topRight"/>
      <selection pane="bottomLeft"/>
      <selection pane="bottomRight" activeCell="C13" sqref="C13:C38"/>
    </sheetView>
  </sheetViews>
  <sheetFormatPr defaultColWidth="9.33333333333333" defaultRowHeight="12.75" customHeight="1" outlineLevelCol="7"/>
  <cols>
    <col min="1" max="1" width="52.1666666666667" style="155" customWidth="1"/>
    <col min="2" max="8" width="17" style="155" customWidth="1"/>
    <col min="9" max="245" width="9.16666666666667" style="155" customWidth="1"/>
    <col min="246" max="16384" width="9.33333333333333" style="155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6" t="s">
        <v>37</v>
      </c>
      <c r="B2" s="156"/>
      <c r="C2" s="156"/>
      <c r="D2" s="156"/>
      <c r="E2" s="156"/>
      <c r="F2" s="156"/>
      <c r="G2" s="156"/>
      <c r="H2" s="156"/>
    </row>
    <row r="3" ht="16.5" customHeight="1" spans="1:8">
      <c r="A3" s="157"/>
      <c r="B3" s="157"/>
      <c r="C3" s="157"/>
      <c r="D3" s="158"/>
      <c r="E3" s="158"/>
      <c r="F3" s="276"/>
      <c r="G3" s="276"/>
      <c r="H3" s="159" t="s">
        <v>28</v>
      </c>
    </row>
    <row r="4" ht="16.5" customHeight="1" spans="1:8">
      <c r="A4" s="157" t="s">
        <v>36</v>
      </c>
      <c r="B4" s="157"/>
      <c r="C4" s="157"/>
      <c r="D4" s="158"/>
      <c r="E4" s="158"/>
      <c r="F4" s="277"/>
      <c r="G4" s="277"/>
      <c r="H4" s="159"/>
    </row>
    <row r="5" ht="57" customHeight="1" spans="1:8">
      <c r="A5" s="156" t="s">
        <v>38</v>
      </c>
      <c r="B5" s="156"/>
      <c r="C5" s="156"/>
      <c r="D5" s="156"/>
      <c r="E5" s="156"/>
      <c r="F5" s="156"/>
      <c r="G5" s="156"/>
      <c r="H5" s="156"/>
    </row>
    <row r="6" s="275" customFormat="1" ht="18.75" customHeight="1" spans="1:8">
      <c r="A6" s="278" t="s">
        <v>29</v>
      </c>
      <c r="B6" s="278" t="s">
        <v>8</v>
      </c>
      <c r="C6" s="278" t="s">
        <v>39</v>
      </c>
      <c r="D6" s="278" t="s">
        <v>19</v>
      </c>
      <c r="E6" s="278" t="s">
        <v>20</v>
      </c>
      <c r="F6" s="278" t="s">
        <v>21</v>
      </c>
      <c r="G6" s="278" t="s">
        <v>10</v>
      </c>
      <c r="H6" s="278" t="s">
        <v>11</v>
      </c>
    </row>
    <row r="7" s="275" customFormat="1" ht="18.75" customHeight="1" spans="1:8">
      <c r="A7" s="278"/>
      <c r="B7" s="278"/>
      <c r="C7" s="278"/>
      <c r="D7" s="278"/>
      <c r="E7" s="278"/>
      <c r="F7" s="278"/>
      <c r="G7" s="278"/>
      <c r="H7" s="278"/>
    </row>
    <row r="8" s="275" customFormat="1" ht="18.75" customHeight="1" spans="1:8">
      <c r="A8" s="278"/>
      <c r="B8" s="278"/>
      <c r="C8" s="278"/>
      <c r="D8" s="278"/>
      <c r="E8" s="278"/>
      <c r="F8" s="278"/>
      <c r="G8" s="278"/>
      <c r="H8" s="278"/>
    </row>
    <row r="9" s="154" customFormat="1" ht="30.75" customHeight="1" spans="1:8">
      <c r="A9" s="147" t="s">
        <v>8</v>
      </c>
      <c r="B9" s="279">
        <f>SUM(C9:H9)</f>
        <v>272.97</v>
      </c>
      <c r="C9" s="280">
        <f>SUM(C10:C39)</f>
        <v>272.97</v>
      </c>
      <c r="D9" s="280">
        <f t="shared" ref="D9:H9" si="0">SUM(D10:D39)</f>
        <v>0</v>
      </c>
      <c r="E9" s="280">
        <f t="shared" si="0"/>
        <v>0</v>
      </c>
      <c r="F9" s="280">
        <f t="shared" si="0"/>
        <v>0</v>
      </c>
      <c r="G9" s="280">
        <f t="shared" si="0"/>
        <v>0</v>
      </c>
      <c r="H9" s="280">
        <f t="shared" si="0"/>
        <v>0</v>
      </c>
    </row>
    <row r="10" ht="18" customHeight="1" spans="1:8">
      <c r="A10" s="281" t="s">
        <v>40</v>
      </c>
      <c r="B10" s="282">
        <f>SUM(C10:H10)</f>
        <v>0</v>
      </c>
      <c r="C10" s="283"/>
      <c r="D10" s="283"/>
      <c r="E10" s="284"/>
      <c r="F10" s="284"/>
      <c r="G10" s="284"/>
      <c r="H10" s="284"/>
    </row>
    <row r="11" ht="18" customHeight="1" spans="1:8">
      <c r="A11" s="281" t="s">
        <v>41</v>
      </c>
      <c r="B11" s="282">
        <f>SUM(C11:H11)</f>
        <v>0</v>
      </c>
      <c r="C11" s="283"/>
      <c r="D11" s="283"/>
      <c r="E11" s="284"/>
      <c r="F11" s="284"/>
      <c r="G11" s="284"/>
      <c r="H11" s="284"/>
    </row>
    <row r="12" ht="18" customHeight="1" spans="1:8">
      <c r="A12" s="281" t="s">
        <v>42</v>
      </c>
      <c r="B12" s="282">
        <f t="shared" ref="B12:B35" si="1">SUM(C12:H12)</f>
        <v>0</v>
      </c>
      <c r="C12" s="283"/>
      <c r="D12" s="283"/>
      <c r="E12" s="284"/>
      <c r="F12" s="284"/>
      <c r="G12" s="284"/>
      <c r="H12" s="284"/>
    </row>
    <row r="13" ht="18" customHeight="1" spans="1:8">
      <c r="A13" s="281" t="s">
        <v>43</v>
      </c>
      <c r="B13" s="282">
        <f t="shared" si="1"/>
        <v>0</v>
      </c>
      <c r="C13" s="283"/>
      <c r="D13" s="283"/>
      <c r="E13" s="284"/>
      <c r="F13" s="284"/>
      <c r="G13" s="284"/>
      <c r="H13" s="284"/>
    </row>
    <row r="14" ht="18" customHeight="1" spans="1:8">
      <c r="A14" s="281" t="s">
        <v>44</v>
      </c>
      <c r="B14" s="282">
        <f t="shared" si="1"/>
        <v>0</v>
      </c>
      <c r="C14" s="283"/>
      <c r="D14" s="283"/>
      <c r="E14" s="284"/>
      <c r="F14" s="284"/>
      <c r="G14" s="284"/>
      <c r="H14" s="284"/>
    </row>
    <row r="15" ht="18" customHeight="1" spans="1:8">
      <c r="A15" s="285" t="s">
        <v>45</v>
      </c>
      <c r="B15" s="282">
        <f t="shared" si="1"/>
        <v>0</v>
      </c>
      <c r="C15" s="283"/>
      <c r="D15" s="283"/>
      <c r="E15" s="284"/>
      <c r="F15" s="284"/>
      <c r="G15" s="284"/>
      <c r="H15" s="284"/>
    </row>
    <row r="16" ht="18" customHeight="1" spans="1:8">
      <c r="A16" s="285" t="s">
        <v>46</v>
      </c>
      <c r="B16" s="282">
        <f t="shared" si="1"/>
        <v>0</v>
      </c>
      <c r="C16" s="283"/>
      <c r="D16" s="283"/>
      <c r="E16" s="284"/>
      <c r="F16" s="284"/>
      <c r="G16" s="284"/>
      <c r="H16" s="284"/>
    </row>
    <row r="17" ht="18" customHeight="1" spans="1:8">
      <c r="A17" s="285" t="s">
        <v>47</v>
      </c>
      <c r="B17" s="282">
        <f t="shared" si="1"/>
        <v>30.49</v>
      </c>
      <c r="C17" s="283">
        <v>30.49</v>
      </c>
      <c r="D17" s="283"/>
      <c r="E17" s="284"/>
      <c r="F17" s="284"/>
      <c r="G17" s="284"/>
      <c r="H17" s="284"/>
    </row>
    <row r="18" s="229" customFormat="1" ht="18" customHeight="1" spans="1:8">
      <c r="A18" s="285" t="s">
        <v>48</v>
      </c>
      <c r="B18" s="282">
        <f t="shared" si="1"/>
        <v>0</v>
      </c>
      <c r="C18" s="286"/>
      <c r="D18" s="286"/>
      <c r="E18" s="287"/>
      <c r="F18" s="287"/>
      <c r="G18" s="287"/>
      <c r="H18" s="287"/>
    </row>
    <row r="19" ht="18" customHeight="1" spans="1:8">
      <c r="A19" s="285" t="s">
        <v>49</v>
      </c>
      <c r="B19" s="282">
        <f t="shared" si="1"/>
        <v>220.89</v>
      </c>
      <c r="C19" s="283">
        <v>220.89</v>
      </c>
      <c r="D19" s="283"/>
      <c r="E19" s="284"/>
      <c r="F19" s="284"/>
      <c r="G19" s="284"/>
      <c r="H19" s="284"/>
    </row>
    <row r="20" ht="18" customHeight="1" spans="1:8">
      <c r="A20" s="281" t="s">
        <v>50</v>
      </c>
      <c r="B20" s="282">
        <f t="shared" si="1"/>
        <v>0</v>
      </c>
      <c r="C20" s="283"/>
      <c r="D20" s="283"/>
      <c r="E20" s="284"/>
      <c r="F20" s="284"/>
      <c r="G20" s="284"/>
      <c r="H20" s="284"/>
    </row>
    <row r="21" ht="18" customHeight="1" spans="1:8">
      <c r="A21" s="281" t="s">
        <v>51</v>
      </c>
      <c r="B21" s="282">
        <f t="shared" si="1"/>
        <v>0</v>
      </c>
      <c r="C21" s="283"/>
      <c r="D21" s="283"/>
      <c r="E21" s="284"/>
      <c r="F21" s="284"/>
      <c r="G21" s="284"/>
      <c r="H21" s="284"/>
    </row>
    <row r="22" ht="18" customHeight="1" spans="1:8">
      <c r="A22" s="281" t="s">
        <v>52</v>
      </c>
      <c r="B22" s="282">
        <f t="shared" si="1"/>
        <v>0</v>
      </c>
      <c r="C22" s="283"/>
      <c r="D22" s="283"/>
      <c r="E22" s="284"/>
      <c r="F22" s="284"/>
      <c r="G22" s="284"/>
      <c r="H22" s="284"/>
    </row>
    <row r="23" ht="18" customHeight="1" spans="1:8">
      <c r="A23" s="281" t="s">
        <v>53</v>
      </c>
      <c r="B23" s="282">
        <f t="shared" si="1"/>
        <v>0</v>
      </c>
      <c r="C23" s="283"/>
      <c r="D23" s="283"/>
      <c r="E23" s="284"/>
      <c r="F23" s="284"/>
      <c r="G23" s="284"/>
      <c r="H23" s="284"/>
    </row>
    <row r="24" ht="18" customHeight="1" spans="1:8">
      <c r="A24" s="281" t="s">
        <v>54</v>
      </c>
      <c r="B24" s="282">
        <f t="shared" si="1"/>
        <v>0</v>
      </c>
      <c r="C24" s="283"/>
      <c r="D24" s="283"/>
      <c r="E24" s="284"/>
      <c r="F24" s="284"/>
      <c r="G24" s="284"/>
      <c r="H24" s="284"/>
    </row>
    <row r="25" ht="18" customHeight="1" spans="1:8">
      <c r="A25" s="281" t="s">
        <v>55</v>
      </c>
      <c r="B25" s="282">
        <f t="shared" si="1"/>
        <v>0</v>
      </c>
      <c r="C25" s="283"/>
      <c r="D25" s="283"/>
      <c r="E25" s="284"/>
      <c r="F25" s="284"/>
      <c r="G25" s="284"/>
      <c r="H25" s="284"/>
    </row>
    <row r="26" ht="18" customHeight="1" spans="1:8">
      <c r="A26" s="281" t="s">
        <v>56</v>
      </c>
      <c r="B26" s="282">
        <f t="shared" si="1"/>
        <v>0</v>
      </c>
      <c r="C26" s="283"/>
      <c r="D26" s="283"/>
      <c r="E26" s="284"/>
      <c r="F26" s="284"/>
      <c r="G26" s="284"/>
      <c r="H26" s="284"/>
    </row>
    <row r="27" ht="18" customHeight="1" spans="1:8">
      <c r="A27" s="288" t="s">
        <v>57</v>
      </c>
      <c r="B27" s="282">
        <f t="shared" si="1"/>
        <v>0</v>
      </c>
      <c r="C27" s="283"/>
      <c r="D27" s="283"/>
      <c r="E27" s="284"/>
      <c r="F27" s="284"/>
      <c r="G27" s="284"/>
      <c r="H27" s="284"/>
    </row>
    <row r="28" ht="18" customHeight="1" spans="1:8">
      <c r="A28" s="288" t="s">
        <v>58</v>
      </c>
      <c r="B28" s="282">
        <f t="shared" si="1"/>
        <v>0</v>
      </c>
      <c r="C28" s="283"/>
      <c r="D28" s="283"/>
      <c r="E28" s="284"/>
      <c r="F28" s="284"/>
      <c r="G28" s="284"/>
      <c r="H28" s="284"/>
    </row>
    <row r="29" ht="18" customHeight="1" spans="1:8">
      <c r="A29" s="289" t="s">
        <v>59</v>
      </c>
      <c r="B29" s="282">
        <f t="shared" si="1"/>
        <v>21.59</v>
      </c>
      <c r="C29" s="283">
        <v>21.59</v>
      </c>
      <c r="D29" s="283"/>
      <c r="E29" s="284"/>
      <c r="F29" s="284"/>
      <c r="G29" s="284"/>
      <c r="H29" s="284"/>
    </row>
    <row r="30" ht="18" customHeight="1" spans="1:8">
      <c r="A30" s="289" t="s">
        <v>60</v>
      </c>
      <c r="B30" s="282">
        <f t="shared" si="1"/>
        <v>0</v>
      </c>
      <c r="C30" s="283"/>
      <c r="D30" s="283"/>
      <c r="E30" s="284"/>
      <c r="F30" s="284"/>
      <c r="G30" s="284"/>
      <c r="H30" s="284"/>
    </row>
    <row r="31" ht="18" customHeight="1" spans="1:8">
      <c r="A31" s="290" t="s">
        <v>61</v>
      </c>
      <c r="B31" s="282">
        <f t="shared" si="1"/>
        <v>0</v>
      </c>
      <c r="C31" s="283"/>
      <c r="D31" s="283"/>
      <c r="E31" s="284"/>
      <c r="F31" s="284"/>
      <c r="G31" s="284"/>
      <c r="H31" s="284"/>
    </row>
    <row r="32" ht="18" customHeight="1" spans="1:8">
      <c r="A32" s="281" t="s">
        <v>62</v>
      </c>
      <c r="B32" s="282">
        <f t="shared" si="1"/>
        <v>0</v>
      </c>
      <c r="C32" s="283"/>
      <c r="D32" s="283"/>
      <c r="E32" s="284"/>
      <c r="F32" s="284"/>
      <c r="G32" s="284"/>
      <c r="H32" s="284"/>
    </row>
    <row r="33" ht="18" customHeight="1" spans="1:8">
      <c r="A33" s="281" t="s">
        <v>63</v>
      </c>
      <c r="B33" s="282">
        <f t="shared" si="1"/>
        <v>0</v>
      </c>
      <c r="C33" s="283"/>
      <c r="D33" s="283"/>
      <c r="E33" s="284"/>
      <c r="F33" s="284"/>
      <c r="G33" s="284"/>
      <c r="H33" s="284"/>
    </row>
    <row r="34" ht="18" customHeight="1" spans="1:8">
      <c r="A34" s="281" t="s">
        <v>64</v>
      </c>
      <c r="B34" s="282">
        <f t="shared" si="1"/>
        <v>0</v>
      </c>
      <c r="C34" s="283"/>
      <c r="D34" s="283"/>
      <c r="E34" s="284"/>
      <c r="F34" s="284"/>
      <c r="G34" s="284"/>
      <c r="H34" s="284"/>
    </row>
    <row r="35" ht="18" customHeight="1" spans="1:8">
      <c r="A35" s="290" t="s">
        <v>65</v>
      </c>
      <c r="B35" s="282">
        <f t="shared" si="1"/>
        <v>0</v>
      </c>
      <c r="C35" s="283"/>
      <c r="D35" s="283"/>
      <c r="E35" s="284"/>
      <c r="F35" s="284"/>
      <c r="G35" s="284"/>
      <c r="H35" s="284"/>
    </row>
    <row r="36" ht="18" customHeight="1" spans="1:8">
      <c r="A36" s="290" t="s">
        <v>66</v>
      </c>
      <c r="B36" s="282">
        <f t="shared" ref="B36:B37" si="2">SUM(C36:H36)</f>
        <v>0</v>
      </c>
      <c r="C36" s="283"/>
      <c r="D36" s="283"/>
      <c r="E36" s="284"/>
      <c r="F36" s="284"/>
      <c r="G36" s="284"/>
      <c r="H36" s="284"/>
    </row>
    <row r="37" ht="18" customHeight="1" spans="1:8">
      <c r="A37" s="290" t="s">
        <v>67</v>
      </c>
      <c r="B37" s="282">
        <f t="shared" si="2"/>
        <v>0</v>
      </c>
      <c r="C37" s="283"/>
      <c r="D37" s="283"/>
      <c r="E37" s="284"/>
      <c r="F37" s="284"/>
      <c r="G37" s="284"/>
      <c r="H37" s="284"/>
    </row>
    <row r="38" ht="18" customHeight="1" spans="1:8">
      <c r="A38" s="290" t="s">
        <v>68</v>
      </c>
      <c r="B38" s="282">
        <f t="shared" ref="B38:B39" si="3">SUM(C38:H38)</f>
        <v>0</v>
      </c>
      <c r="C38" s="283"/>
      <c r="D38" s="283"/>
      <c r="E38" s="284"/>
      <c r="F38" s="284"/>
      <c r="G38" s="284"/>
      <c r="H38" s="284"/>
    </row>
    <row r="39" ht="18" customHeight="1" spans="1:8">
      <c r="A39" s="290" t="s">
        <v>69</v>
      </c>
      <c r="B39" s="282">
        <f t="shared" si="3"/>
        <v>0</v>
      </c>
      <c r="C39" s="283"/>
      <c r="D39" s="283"/>
      <c r="E39" s="284"/>
      <c r="F39" s="284"/>
      <c r="G39" s="284"/>
      <c r="H39" s="28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D46" sqref="D46"/>
    </sheetView>
  </sheetViews>
  <sheetFormatPr defaultColWidth="8.66666666666667" defaultRowHeight="12.75" customHeight="1"/>
  <cols>
    <col min="1" max="1" width="49" style="229" customWidth="1"/>
    <col min="2" max="10" width="12.8333333333333" style="229" customWidth="1"/>
    <col min="11" max="248" width="8.66666666666667" style="229" customWidth="1"/>
    <col min="249" max="16384" width="8.66666666666667" style="229"/>
  </cols>
  <sheetData>
    <row r="1" ht="12" customHeight="1" spans="1:248">
      <c r="A1" s="230" t="s">
        <v>70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ht="25.5" customHeight="1" spans="1:248">
      <c r="A2" s="231" t="s">
        <v>71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28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58" customFormat="1" ht="28.5" customHeight="1" spans="1:248">
      <c r="A4" s="259" t="s">
        <v>72</v>
      </c>
      <c r="B4" s="259" t="s">
        <v>8</v>
      </c>
      <c r="C4" s="260" t="s">
        <v>30</v>
      </c>
      <c r="D4" s="261"/>
      <c r="E4" s="261"/>
      <c r="F4" s="261"/>
      <c r="G4" s="262"/>
      <c r="H4" s="263" t="s">
        <v>10</v>
      </c>
      <c r="I4" s="263" t="s">
        <v>11</v>
      </c>
      <c r="J4" s="263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58" customFormat="1" ht="28.5" customHeight="1" spans="1:248">
      <c r="A5" s="259"/>
      <c r="B5" s="259"/>
      <c r="C5" s="263" t="s">
        <v>17</v>
      </c>
      <c r="D5" s="263" t="s">
        <v>18</v>
      </c>
      <c r="E5" s="263" t="s">
        <v>19</v>
      </c>
      <c r="F5" s="263" t="s">
        <v>20</v>
      </c>
      <c r="G5" s="263" t="s">
        <v>21</v>
      </c>
      <c r="H5" s="264"/>
      <c r="I5" s="264"/>
      <c r="J5" s="264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58" customFormat="1" ht="28.5" customHeight="1" spans="1:248">
      <c r="A6" s="259"/>
      <c r="B6" s="259"/>
      <c r="C6" s="265"/>
      <c r="D6" s="265"/>
      <c r="E6" s="265"/>
      <c r="F6" s="265"/>
      <c r="G6" s="265"/>
      <c r="H6" s="265"/>
      <c r="I6" s="265"/>
      <c r="J6" s="265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ht="33" customHeight="1" spans="1:248">
      <c r="A7" s="266" t="s">
        <v>8</v>
      </c>
      <c r="B7" s="267">
        <f>SUM(C7,H7:J7)</f>
        <v>377.93</v>
      </c>
      <c r="C7" s="267">
        <f>SUM(D7:G7)</f>
        <v>377.93</v>
      </c>
      <c r="D7" s="267">
        <f>SUM(D81,D78,D71,D68,D63,D59,D56,D52,D49,D45,D38,D30,D24,D13,D8)</f>
        <v>377.93</v>
      </c>
      <c r="E7" s="267">
        <f t="shared" ref="E7:J7" si="0">SUM(E81,E78,E71,E68,E63,E59,E56,E52,E49,E45,E38,E30,E24,E13,E8)</f>
        <v>0</v>
      </c>
      <c r="F7" s="267">
        <f t="shared" si="0"/>
        <v>0</v>
      </c>
      <c r="G7" s="267">
        <f t="shared" si="0"/>
        <v>0</v>
      </c>
      <c r="H7" s="267">
        <f t="shared" si="0"/>
        <v>0</v>
      </c>
      <c r="I7" s="267">
        <f t="shared" si="0"/>
        <v>0</v>
      </c>
      <c r="J7" s="267">
        <f t="shared" si="0"/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ht="18" customHeight="1" spans="1:248">
      <c r="A8" s="242" t="s">
        <v>73</v>
      </c>
      <c r="B8" s="165">
        <f>SUM(C8,H8:J8)</f>
        <v>74.86</v>
      </c>
      <c r="C8" s="165">
        <f>SUM(D8:G8)</f>
        <v>74.86</v>
      </c>
      <c r="D8" s="268">
        <f>SUM(D9:D12)</f>
        <v>74.86</v>
      </c>
      <c r="E8" s="269">
        <f t="shared" ref="E8:J8" si="1">SUM(E9:E12)</f>
        <v>0</v>
      </c>
      <c r="F8" s="269">
        <f t="shared" si="1"/>
        <v>0</v>
      </c>
      <c r="G8" s="269">
        <f t="shared" si="1"/>
        <v>0</v>
      </c>
      <c r="H8" s="269">
        <f t="shared" si="1"/>
        <v>0</v>
      </c>
      <c r="I8" s="269">
        <f t="shared" si="1"/>
        <v>0</v>
      </c>
      <c r="J8" s="269">
        <f t="shared" si="1"/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8" customHeight="1" spans="1:248">
      <c r="A9" s="270" t="s">
        <v>74</v>
      </c>
      <c r="B9" s="165">
        <f>SUM(C9,H9:J9)</f>
        <v>43.19</v>
      </c>
      <c r="C9" s="165">
        <f t="shared" ref="C9:C72" si="2">SUM(D9:G9)</f>
        <v>43.19</v>
      </c>
      <c r="D9" s="271">
        <v>43.19</v>
      </c>
      <c r="E9" s="271"/>
      <c r="F9" s="272"/>
      <c r="G9" s="272"/>
      <c r="H9" s="272"/>
      <c r="I9" s="272"/>
      <c r="J9" s="274"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8" customHeight="1" spans="1:248">
      <c r="A10" s="270" t="s">
        <v>75</v>
      </c>
      <c r="B10" s="165">
        <f t="shared" ref="B10:B72" si="3">SUM(C10,H10:J10)</f>
        <v>9.94</v>
      </c>
      <c r="C10" s="165">
        <f t="shared" si="2"/>
        <v>9.94</v>
      </c>
      <c r="D10" s="271">
        <v>9.94</v>
      </c>
      <c r="E10" s="271"/>
      <c r="F10" s="272"/>
      <c r="G10" s="272"/>
      <c r="H10" s="272"/>
      <c r="I10" s="272"/>
      <c r="J10" s="274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8" customHeight="1" spans="1:248">
      <c r="A11" s="270" t="s">
        <v>76</v>
      </c>
      <c r="B11" s="165">
        <f t="shared" si="3"/>
        <v>4.83</v>
      </c>
      <c r="C11" s="165">
        <f t="shared" si="2"/>
        <v>4.83</v>
      </c>
      <c r="D11" s="271">
        <v>4.83</v>
      </c>
      <c r="E11" s="271"/>
      <c r="F11" s="272"/>
      <c r="G11" s="272"/>
      <c r="H11" s="272"/>
      <c r="I11" s="272"/>
      <c r="J11" s="274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8" customHeight="1" spans="1:248">
      <c r="A12" s="270" t="s">
        <v>77</v>
      </c>
      <c r="B12" s="165">
        <f t="shared" si="3"/>
        <v>16.9</v>
      </c>
      <c r="C12" s="165">
        <f t="shared" si="2"/>
        <v>16.9</v>
      </c>
      <c r="D12" s="271">
        <v>16.9</v>
      </c>
      <c r="E12" s="271"/>
      <c r="F12" s="272"/>
      <c r="G12" s="272"/>
      <c r="H12" s="272"/>
      <c r="I12" s="272"/>
      <c r="J12" s="274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8" customHeight="1" spans="1:248">
      <c r="A13" s="242" t="s">
        <v>78</v>
      </c>
      <c r="B13" s="165">
        <f t="shared" si="3"/>
        <v>30.08</v>
      </c>
      <c r="C13" s="165">
        <f t="shared" si="2"/>
        <v>30.08</v>
      </c>
      <c r="D13" s="269">
        <f>SUM(D14:D23)</f>
        <v>30.08</v>
      </c>
      <c r="E13" s="269">
        <f t="shared" ref="E13:J13" si="4">SUM(E14:E23)</f>
        <v>0</v>
      </c>
      <c r="F13" s="269">
        <f t="shared" si="4"/>
        <v>0</v>
      </c>
      <c r="G13" s="269">
        <f t="shared" si="4"/>
        <v>0</v>
      </c>
      <c r="H13" s="269">
        <f t="shared" si="4"/>
        <v>0</v>
      </c>
      <c r="I13" s="269">
        <f t="shared" si="4"/>
        <v>0</v>
      </c>
      <c r="J13" s="269">
        <f t="shared" si="4"/>
        <v>0</v>
      </c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8" customHeight="1" spans="1:248">
      <c r="A14" s="273" t="s">
        <v>79</v>
      </c>
      <c r="B14" s="165">
        <f t="shared" si="3"/>
        <v>22.14</v>
      </c>
      <c r="C14" s="165">
        <f t="shared" si="2"/>
        <v>22.14</v>
      </c>
      <c r="D14" s="271">
        <v>22.14</v>
      </c>
      <c r="E14" s="271"/>
      <c r="F14" s="272"/>
      <c r="G14" s="272"/>
      <c r="H14" s="272"/>
      <c r="I14" s="272"/>
      <c r="J14" s="274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8" customHeight="1" spans="1:248">
      <c r="A15" s="273" t="s">
        <v>80</v>
      </c>
      <c r="B15" s="165">
        <f t="shared" si="3"/>
        <v>0</v>
      </c>
      <c r="C15" s="165">
        <f t="shared" si="2"/>
        <v>0</v>
      </c>
      <c r="D15" s="271"/>
      <c r="E15" s="271"/>
      <c r="F15" s="272"/>
      <c r="G15" s="272"/>
      <c r="H15" s="272"/>
      <c r="I15" s="272"/>
      <c r="J15" s="274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8" customHeight="1" spans="1:248">
      <c r="A16" s="273" t="s">
        <v>81</v>
      </c>
      <c r="B16" s="165">
        <f t="shared" si="3"/>
        <v>0</v>
      </c>
      <c r="C16" s="165">
        <f t="shared" si="2"/>
        <v>0</v>
      </c>
      <c r="D16" s="271"/>
      <c r="E16" s="271"/>
      <c r="F16" s="272"/>
      <c r="G16" s="272"/>
      <c r="H16" s="272"/>
      <c r="I16" s="272"/>
      <c r="J16" s="274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8" customHeight="1" spans="1:248">
      <c r="A17" s="273" t="s">
        <v>82</v>
      </c>
      <c r="B17" s="165">
        <f t="shared" si="3"/>
        <v>0</v>
      </c>
      <c r="C17" s="165">
        <f t="shared" si="2"/>
        <v>0</v>
      </c>
      <c r="D17" s="271"/>
      <c r="E17" s="271"/>
      <c r="F17" s="272"/>
      <c r="G17" s="272"/>
      <c r="H17" s="272"/>
      <c r="I17" s="272"/>
      <c r="J17" s="274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8" customHeight="1" spans="1:248">
      <c r="A18" s="273" t="s">
        <v>83</v>
      </c>
      <c r="B18" s="165">
        <f t="shared" si="3"/>
        <v>1.44</v>
      </c>
      <c r="C18" s="165">
        <f t="shared" si="2"/>
        <v>1.44</v>
      </c>
      <c r="D18" s="271">
        <v>1.44</v>
      </c>
      <c r="E18" s="271"/>
      <c r="F18" s="272"/>
      <c r="G18" s="272"/>
      <c r="H18" s="272"/>
      <c r="I18" s="272"/>
      <c r="J18" s="274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8" customHeight="1" spans="1:248">
      <c r="A19" s="273" t="s">
        <v>84</v>
      </c>
      <c r="B19" s="165">
        <f t="shared" si="3"/>
        <v>0</v>
      </c>
      <c r="C19" s="165">
        <f t="shared" si="2"/>
        <v>0</v>
      </c>
      <c r="D19" s="271"/>
      <c r="E19" s="272"/>
      <c r="F19" s="272"/>
      <c r="G19" s="272"/>
      <c r="H19" s="272"/>
      <c r="I19" s="272"/>
      <c r="J19" s="274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8" customHeight="1" spans="1:248">
      <c r="A20" s="273" t="s">
        <v>85</v>
      </c>
      <c r="B20" s="165">
        <f t="shared" si="3"/>
        <v>0</v>
      </c>
      <c r="C20" s="165">
        <f t="shared" si="2"/>
        <v>0</v>
      </c>
      <c r="D20" s="271"/>
      <c r="E20" s="271"/>
      <c r="F20" s="272"/>
      <c r="G20" s="272"/>
      <c r="H20" s="272"/>
      <c r="I20" s="272"/>
      <c r="J20" s="274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8" customHeight="1" spans="1:248">
      <c r="A21" s="273" t="s">
        <v>86</v>
      </c>
      <c r="B21" s="165">
        <f t="shared" si="3"/>
        <v>2</v>
      </c>
      <c r="C21" s="165">
        <f t="shared" si="2"/>
        <v>2</v>
      </c>
      <c r="D21" s="271">
        <v>2</v>
      </c>
      <c r="E21" s="271"/>
      <c r="F21" s="272"/>
      <c r="G21" s="272"/>
      <c r="H21" s="272"/>
      <c r="I21" s="272"/>
      <c r="J21" s="274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8" customHeight="1" spans="1:248">
      <c r="A22" s="273" t="s">
        <v>87</v>
      </c>
      <c r="B22" s="165">
        <f t="shared" si="3"/>
        <v>0</v>
      </c>
      <c r="C22" s="165">
        <f t="shared" si="2"/>
        <v>0</v>
      </c>
      <c r="D22" s="271"/>
      <c r="E22" s="271"/>
      <c r="F22" s="272"/>
      <c r="G22" s="272"/>
      <c r="H22" s="272"/>
      <c r="I22" s="272"/>
      <c r="J22" s="274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8" customHeight="1" spans="1:248">
      <c r="A23" s="273" t="s">
        <v>88</v>
      </c>
      <c r="B23" s="165">
        <f t="shared" si="3"/>
        <v>4.5</v>
      </c>
      <c r="C23" s="165">
        <f t="shared" si="2"/>
        <v>4.5</v>
      </c>
      <c r="D23" s="271">
        <v>4.5</v>
      </c>
      <c r="E23" s="271"/>
      <c r="F23" s="272"/>
      <c r="G23" s="272"/>
      <c r="H23" s="272"/>
      <c r="I23" s="272"/>
      <c r="J23" s="274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8" customHeight="1" spans="1:248">
      <c r="A24" s="242" t="s">
        <v>89</v>
      </c>
      <c r="B24" s="165">
        <f t="shared" ref="B24:B29" si="5">SUM(C24,H24:J24)</f>
        <v>1.3</v>
      </c>
      <c r="C24" s="165">
        <f t="shared" si="2"/>
        <v>1.3</v>
      </c>
      <c r="D24" s="269">
        <f>SUM(D25:D29)</f>
        <v>1.3</v>
      </c>
      <c r="E24" s="269">
        <f t="shared" ref="E24:J24" si="6">SUM(E25:E29)</f>
        <v>0</v>
      </c>
      <c r="F24" s="269">
        <f t="shared" si="6"/>
        <v>0</v>
      </c>
      <c r="G24" s="269">
        <f t="shared" si="6"/>
        <v>0</v>
      </c>
      <c r="H24" s="269">
        <f t="shared" si="6"/>
        <v>0</v>
      </c>
      <c r="I24" s="269">
        <f t="shared" si="6"/>
        <v>0</v>
      </c>
      <c r="J24" s="269">
        <f t="shared" si="6"/>
        <v>0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8" customHeight="1" spans="1:248">
      <c r="A25" s="270" t="s">
        <v>90</v>
      </c>
      <c r="B25" s="165">
        <f t="shared" si="5"/>
        <v>0.1</v>
      </c>
      <c r="C25" s="165">
        <f t="shared" si="2"/>
        <v>0.1</v>
      </c>
      <c r="D25" s="271">
        <v>0.1</v>
      </c>
      <c r="E25" s="271"/>
      <c r="F25" s="272"/>
      <c r="G25" s="272"/>
      <c r="H25" s="272"/>
      <c r="I25" s="272"/>
      <c r="J25" s="274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8" customHeight="1" spans="1:248">
      <c r="A26" s="270" t="s">
        <v>91</v>
      </c>
      <c r="B26" s="165">
        <f t="shared" si="5"/>
        <v>0</v>
      </c>
      <c r="C26" s="165">
        <f t="shared" si="2"/>
        <v>0</v>
      </c>
      <c r="D26" s="271"/>
      <c r="E26" s="271"/>
      <c r="F26" s="272"/>
      <c r="G26" s="272"/>
      <c r="H26" s="272"/>
      <c r="I26" s="272"/>
      <c r="J26" s="274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8" customHeight="1" spans="1:248">
      <c r="A27" s="270" t="s">
        <v>92</v>
      </c>
      <c r="B27" s="165">
        <f t="shared" si="5"/>
        <v>0</v>
      </c>
      <c r="C27" s="165">
        <f t="shared" si="2"/>
        <v>0</v>
      </c>
      <c r="D27" s="271"/>
      <c r="E27" s="271"/>
      <c r="F27" s="272"/>
      <c r="G27" s="272"/>
      <c r="H27" s="272"/>
      <c r="I27" s="272"/>
      <c r="J27" s="274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8" customHeight="1" spans="1:248">
      <c r="A28" s="270" t="s">
        <v>93</v>
      </c>
      <c r="B28" s="165">
        <f t="shared" si="5"/>
        <v>1.1</v>
      </c>
      <c r="C28" s="165">
        <f t="shared" si="2"/>
        <v>1.1</v>
      </c>
      <c r="D28" s="271">
        <v>1.1</v>
      </c>
      <c r="E28" s="271"/>
      <c r="F28" s="272"/>
      <c r="G28" s="272"/>
      <c r="H28" s="272"/>
      <c r="I28" s="272"/>
      <c r="J28" s="274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8" customHeight="1" spans="1:248">
      <c r="A29" s="270" t="s">
        <v>94</v>
      </c>
      <c r="B29" s="165">
        <f t="shared" si="5"/>
        <v>0.1</v>
      </c>
      <c r="C29" s="165">
        <f t="shared" si="2"/>
        <v>0.1</v>
      </c>
      <c r="D29" s="271">
        <v>0.1</v>
      </c>
      <c r="E29" s="271"/>
      <c r="F29" s="272"/>
      <c r="G29" s="272"/>
      <c r="H29" s="272"/>
      <c r="I29" s="272"/>
      <c r="J29" s="274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8" customHeight="1" spans="1:248">
      <c r="A30" s="242" t="s">
        <v>95</v>
      </c>
      <c r="B30" s="165">
        <f t="shared" si="3"/>
        <v>0</v>
      </c>
      <c r="C30" s="165">
        <f t="shared" si="2"/>
        <v>0</v>
      </c>
      <c r="D30" s="269">
        <f>SUM(D31:D37)</f>
        <v>0</v>
      </c>
      <c r="E30" s="269">
        <f t="shared" ref="E30:J30" si="7">SUM(E31:E37)</f>
        <v>0</v>
      </c>
      <c r="F30" s="269">
        <f t="shared" si="7"/>
        <v>0</v>
      </c>
      <c r="G30" s="269">
        <f t="shared" si="7"/>
        <v>0</v>
      </c>
      <c r="H30" s="269">
        <f t="shared" si="7"/>
        <v>0</v>
      </c>
      <c r="I30" s="269">
        <f t="shared" si="7"/>
        <v>0</v>
      </c>
      <c r="J30" s="269">
        <f t="shared" si="7"/>
        <v>0</v>
      </c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8" customHeight="1" spans="1:248">
      <c r="A31" s="270" t="s">
        <v>96</v>
      </c>
      <c r="B31" s="165">
        <f t="shared" si="3"/>
        <v>0</v>
      </c>
      <c r="C31" s="165">
        <f t="shared" si="2"/>
        <v>0</v>
      </c>
      <c r="D31" s="271"/>
      <c r="E31" s="271"/>
      <c r="F31" s="272"/>
      <c r="G31" s="272"/>
      <c r="H31" s="272"/>
      <c r="I31" s="272"/>
      <c r="J31" s="274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8" customHeight="1" spans="1:248">
      <c r="A32" s="270" t="s">
        <v>97</v>
      </c>
      <c r="B32" s="165">
        <f t="shared" si="3"/>
        <v>0</v>
      </c>
      <c r="C32" s="165">
        <f t="shared" si="2"/>
        <v>0</v>
      </c>
      <c r="D32" s="271"/>
      <c r="E32" s="271"/>
      <c r="F32" s="272"/>
      <c r="G32" s="272"/>
      <c r="H32" s="272"/>
      <c r="I32" s="272"/>
      <c r="J32" s="274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8" customHeight="1" spans="1:248">
      <c r="A33" s="270" t="s">
        <v>98</v>
      </c>
      <c r="B33" s="165">
        <f t="shared" si="3"/>
        <v>0</v>
      </c>
      <c r="C33" s="165">
        <f t="shared" si="2"/>
        <v>0</v>
      </c>
      <c r="D33" s="271"/>
      <c r="E33" s="271"/>
      <c r="F33" s="272"/>
      <c r="G33" s="272"/>
      <c r="H33" s="272"/>
      <c r="I33" s="272"/>
      <c r="J33" s="274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  <row r="34" ht="18" customHeight="1" spans="1:248">
      <c r="A34" s="270" t="s">
        <v>99</v>
      </c>
      <c r="B34" s="165">
        <f t="shared" si="3"/>
        <v>0</v>
      </c>
      <c r="C34" s="165">
        <f t="shared" si="2"/>
        <v>0</v>
      </c>
      <c r="D34" s="271"/>
      <c r="E34" s="271"/>
      <c r="F34" s="272"/>
      <c r="G34" s="272"/>
      <c r="H34" s="272"/>
      <c r="I34" s="272"/>
      <c r="J34" s="274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</row>
    <row r="35" ht="18" customHeight="1" spans="1:248">
      <c r="A35" s="270" t="s">
        <v>100</v>
      </c>
      <c r="B35" s="165">
        <f t="shared" si="3"/>
        <v>0</v>
      </c>
      <c r="C35" s="165">
        <f t="shared" si="2"/>
        <v>0</v>
      </c>
      <c r="D35" s="271"/>
      <c r="E35" s="271"/>
      <c r="F35" s="272"/>
      <c r="G35" s="272"/>
      <c r="H35" s="272"/>
      <c r="I35" s="272"/>
      <c r="J35" s="274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</row>
    <row r="36" ht="18" customHeight="1" spans="1:248">
      <c r="A36" s="270" t="s">
        <v>101</v>
      </c>
      <c r="B36" s="165">
        <f t="shared" si="3"/>
        <v>0</v>
      </c>
      <c r="C36" s="165">
        <f t="shared" si="2"/>
        <v>0</v>
      </c>
      <c r="D36" s="271"/>
      <c r="E36" s="271"/>
      <c r="F36" s="272"/>
      <c r="G36" s="272"/>
      <c r="H36" s="272"/>
      <c r="I36" s="272"/>
      <c r="J36" s="274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</row>
    <row r="37" ht="18" customHeight="1" spans="1:248">
      <c r="A37" s="270" t="s">
        <v>102</v>
      </c>
      <c r="B37" s="165">
        <f t="shared" si="3"/>
        <v>0</v>
      </c>
      <c r="C37" s="165">
        <f t="shared" si="2"/>
        <v>0</v>
      </c>
      <c r="D37" s="271"/>
      <c r="E37" s="271"/>
      <c r="F37" s="272"/>
      <c r="G37" s="272"/>
      <c r="H37" s="272"/>
      <c r="I37" s="272"/>
      <c r="J37" s="274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</row>
    <row r="38" ht="18" customHeight="1" spans="1:248">
      <c r="A38" s="242" t="s">
        <v>103</v>
      </c>
      <c r="B38" s="165">
        <f t="shared" si="3"/>
        <v>0</v>
      </c>
      <c r="C38" s="165">
        <f t="shared" si="2"/>
        <v>0</v>
      </c>
      <c r="D38" s="269">
        <f>SUM(D39:D44)</f>
        <v>0</v>
      </c>
      <c r="E38" s="269">
        <f>SUM(E39:E44)</f>
        <v>0</v>
      </c>
      <c r="F38" s="269">
        <f t="shared" ref="F38:J38" si="8">SUM(F39:F44)</f>
        <v>0</v>
      </c>
      <c r="G38" s="269">
        <f t="shared" si="8"/>
        <v>0</v>
      </c>
      <c r="H38" s="269">
        <f t="shared" si="8"/>
        <v>0</v>
      </c>
      <c r="I38" s="269">
        <f t="shared" si="8"/>
        <v>0</v>
      </c>
      <c r="J38" s="269">
        <f t="shared" si="8"/>
        <v>0</v>
      </c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</row>
    <row r="39" ht="18" customHeight="1" spans="1:248">
      <c r="A39" s="270" t="s">
        <v>96</v>
      </c>
      <c r="B39" s="165">
        <f t="shared" si="3"/>
        <v>0</v>
      </c>
      <c r="C39" s="165">
        <f t="shared" si="2"/>
        <v>0</v>
      </c>
      <c r="D39" s="271"/>
      <c r="E39" s="271"/>
      <c r="F39" s="272"/>
      <c r="G39" s="272"/>
      <c r="H39" s="272"/>
      <c r="I39" s="272"/>
      <c r="J39" s="274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</row>
    <row r="40" ht="18" customHeight="1" spans="1:248">
      <c r="A40" s="270" t="s">
        <v>97</v>
      </c>
      <c r="B40" s="165">
        <f t="shared" si="3"/>
        <v>0</v>
      </c>
      <c r="C40" s="165">
        <f t="shared" si="2"/>
        <v>0</v>
      </c>
      <c r="D40" s="271"/>
      <c r="E40" s="271"/>
      <c r="F40" s="272"/>
      <c r="G40" s="272"/>
      <c r="H40" s="272"/>
      <c r="I40" s="272"/>
      <c r="J40" s="274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</row>
    <row r="41" ht="18" customHeight="1" spans="1:248">
      <c r="A41" s="270" t="s">
        <v>98</v>
      </c>
      <c r="B41" s="165">
        <f t="shared" si="3"/>
        <v>0</v>
      </c>
      <c r="C41" s="165">
        <f t="shared" si="2"/>
        <v>0</v>
      </c>
      <c r="D41" s="271"/>
      <c r="E41" s="271"/>
      <c r="F41" s="272"/>
      <c r="G41" s="272"/>
      <c r="H41" s="272"/>
      <c r="I41" s="272"/>
      <c r="J41" s="274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</row>
    <row r="42" ht="18" customHeight="1" spans="1:248">
      <c r="A42" s="270" t="s">
        <v>100</v>
      </c>
      <c r="B42" s="165">
        <f t="shared" si="3"/>
        <v>0</v>
      </c>
      <c r="C42" s="165">
        <f t="shared" si="2"/>
        <v>0</v>
      </c>
      <c r="D42" s="271"/>
      <c r="E42" s="271"/>
      <c r="F42" s="272"/>
      <c r="G42" s="272"/>
      <c r="H42" s="272"/>
      <c r="I42" s="272"/>
      <c r="J42" s="274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</row>
    <row r="43" ht="18" customHeight="1" spans="1:248">
      <c r="A43" s="270" t="s">
        <v>101</v>
      </c>
      <c r="B43" s="165">
        <f t="shared" si="3"/>
        <v>0</v>
      </c>
      <c r="C43" s="165">
        <f t="shared" si="2"/>
        <v>0</v>
      </c>
      <c r="D43" s="271"/>
      <c r="E43" s="271"/>
      <c r="F43" s="272"/>
      <c r="G43" s="272"/>
      <c r="H43" s="272"/>
      <c r="I43" s="272"/>
      <c r="J43" s="274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</row>
    <row r="44" ht="18" customHeight="1" spans="1:248">
      <c r="A44" s="270" t="s">
        <v>104</v>
      </c>
      <c r="B44" s="165">
        <f t="shared" si="3"/>
        <v>0</v>
      </c>
      <c r="C44" s="165">
        <f t="shared" si="2"/>
        <v>0</v>
      </c>
      <c r="D44" s="271"/>
      <c r="E44" s="271"/>
      <c r="F44" s="272"/>
      <c r="G44" s="272"/>
      <c r="H44" s="272"/>
      <c r="I44" s="272"/>
      <c r="J44" s="274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</row>
    <row r="45" ht="18" customHeight="1" spans="1:248">
      <c r="A45" s="242" t="s">
        <v>105</v>
      </c>
      <c r="B45" s="165">
        <f t="shared" si="3"/>
        <v>271.69</v>
      </c>
      <c r="C45" s="165">
        <f t="shared" si="2"/>
        <v>271.69</v>
      </c>
      <c r="D45" s="269">
        <f>SUM(D46:D48)</f>
        <v>271.69</v>
      </c>
      <c r="E45" s="269">
        <f t="shared" ref="E45:J45" si="9">SUM(E46:E48)</f>
        <v>0</v>
      </c>
      <c r="F45" s="269">
        <f t="shared" si="9"/>
        <v>0</v>
      </c>
      <c r="G45" s="269">
        <f t="shared" si="9"/>
        <v>0</v>
      </c>
      <c r="H45" s="269">
        <f t="shared" si="9"/>
        <v>0</v>
      </c>
      <c r="I45" s="269">
        <f t="shared" si="9"/>
        <v>0</v>
      </c>
      <c r="J45" s="269">
        <f t="shared" si="9"/>
        <v>0</v>
      </c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</row>
    <row r="46" ht="18" customHeight="1" spans="1:248">
      <c r="A46" s="270" t="s">
        <v>13</v>
      </c>
      <c r="B46" s="165">
        <f t="shared" si="3"/>
        <v>260.43</v>
      </c>
      <c r="C46" s="165">
        <f t="shared" si="2"/>
        <v>260.43</v>
      </c>
      <c r="D46" s="271">
        <v>260.43</v>
      </c>
      <c r="E46" s="271"/>
      <c r="F46" s="272"/>
      <c r="G46" s="272"/>
      <c r="H46" s="272"/>
      <c r="I46" s="272"/>
      <c r="J46" s="274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</row>
    <row r="47" ht="18" customHeight="1" spans="1:248">
      <c r="A47" s="270" t="s">
        <v>14</v>
      </c>
      <c r="B47" s="165">
        <f t="shared" si="3"/>
        <v>11.26</v>
      </c>
      <c r="C47" s="165">
        <f t="shared" si="2"/>
        <v>11.26</v>
      </c>
      <c r="D47" s="271">
        <v>11.26</v>
      </c>
      <c r="E47" s="271"/>
      <c r="F47" s="272"/>
      <c r="G47" s="272"/>
      <c r="H47" s="272"/>
      <c r="I47" s="272"/>
      <c r="J47" s="274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</row>
    <row r="48" ht="18" customHeight="1" spans="1:248">
      <c r="A48" s="270" t="s">
        <v>106</v>
      </c>
      <c r="B48" s="165">
        <f t="shared" si="3"/>
        <v>0</v>
      </c>
      <c r="C48" s="165">
        <f t="shared" si="2"/>
        <v>0</v>
      </c>
      <c r="D48" s="271"/>
      <c r="E48" s="271"/>
      <c r="F48" s="272"/>
      <c r="G48" s="272"/>
      <c r="H48" s="272"/>
      <c r="I48" s="272"/>
      <c r="J48" s="274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</row>
    <row r="49" ht="18" customHeight="1" spans="1:248">
      <c r="A49" s="242" t="s">
        <v>107</v>
      </c>
      <c r="B49" s="165">
        <f t="shared" si="3"/>
        <v>0</v>
      </c>
      <c r="C49" s="165">
        <f t="shared" si="2"/>
        <v>0</v>
      </c>
      <c r="D49" s="269">
        <f>SUM(D50:D51)</f>
        <v>0</v>
      </c>
      <c r="E49" s="269">
        <f t="shared" ref="E49:J49" si="10">SUM(E50:E51)</f>
        <v>0</v>
      </c>
      <c r="F49" s="269">
        <f t="shared" si="10"/>
        <v>0</v>
      </c>
      <c r="G49" s="269">
        <f t="shared" si="10"/>
        <v>0</v>
      </c>
      <c r="H49" s="269">
        <f t="shared" si="10"/>
        <v>0</v>
      </c>
      <c r="I49" s="269">
        <f t="shared" si="10"/>
        <v>0</v>
      </c>
      <c r="J49" s="269">
        <f t="shared" si="10"/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</row>
    <row r="50" ht="18" customHeight="1" spans="1:248">
      <c r="A50" s="270" t="s">
        <v>108</v>
      </c>
      <c r="B50" s="165">
        <f t="shared" si="3"/>
        <v>0</v>
      </c>
      <c r="C50" s="165">
        <f t="shared" si="2"/>
        <v>0</v>
      </c>
      <c r="D50" s="271"/>
      <c r="E50" s="271"/>
      <c r="F50" s="272"/>
      <c r="G50" s="272"/>
      <c r="H50" s="272"/>
      <c r="I50" s="272"/>
      <c r="J50" s="274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</row>
    <row r="51" ht="18" customHeight="1" spans="1:248">
      <c r="A51" s="270" t="s">
        <v>109</v>
      </c>
      <c r="B51" s="165">
        <f t="shared" si="3"/>
        <v>0</v>
      </c>
      <c r="C51" s="165">
        <f t="shared" si="2"/>
        <v>0</v>
      </c>
      <c r="D51" s="271"/>
      <c r="E51" s="271"/>
      <c r="F51" s="272"/>
      <c r="G51" s="272"/>
      <c r="H51" s="272"/>
      <c r="I51" s="272"/>
      <c r="J51" s="274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</row>
    <row r="52" ht="18" customHeight="1" spans="1:248">
      <c r="A52" s="242" t="s">
        <v>110</v>
      </c>
      <c r="B52" s="165">
        <f t="shared" si="3"/>
        <v>0</v>
      </c>
      <c r="C52" s="165">
        <f t="shared" si="2"/>
        <v>0</v>
      </c>
      <c r="D52" s="269">
        <f>SUM(D53:D55)</f>
        <v>0</v>
      </c>
      <c r="E52" s="269">
        <f t="shared" ref="E52:J52" si="11">SUM(E53:E55)</f>
        <v>0</v>
      </c>
      <c r="F52" s="269">
        <f t="shared" si="11"/>
        <v>0</v>
      </c>
      <c r="G52" s="269">
        <f t="shared" si="11"/>
        <v>0</v>
      </c>
      <c r="H52" s="269">
        <f t="shared" si="11"/>
        <v>0</v>
      </c>
      <c r="I52" s="269">
        <f t="shared" si="11"/>
        <v>0</v>
      </c>
      <c r="J52" s="269">
        <f t="shared" si="11"/>
        <v>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</row>
    <row r="53" ht="18" customHeight="1" spans="1:248">
      <c r="A53" s="270" t="s">
        <v>111</v>
      </c>
      <c r="B53" s="165">
        <f t="shared" si="3"/>
        <v>0</v>
      </c>
      <c r="C53" s="165">
        <f t="shared" si="2"/>
        <v>0</v>
      </c>
      <c r="D53" s="271"/>
      <c r="E53" s="271"/>
      <c r="F53" s="272"/>
      <c r="G53" s="272"/>
      <c r="H53" s="272"/>
      <c r="I53" s="272"/>
      <c r="J53" s="274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</row>
    <row r="54" ht="18" customHeight="1" spans="1:248">
      <c r="A54" s="270" t="s">
        <v>112</v>
      </c>
      <c r="B54" s="165">
        <f t="shared" si="3"/>
        <v>0</v>
      </c>
      <c r="C54" s="165">
        <f t="shared" si="2"/>
        <v>0</v>
      </c>
      <c r="D54" s="271"/>
      <c r="E54" s="271"/>
      <c r="F54" s="272"/>
      <c r="G54" s="272"/>
      <c r="H54" s="272"/>
      <c r="I54" s="272"/>
      <c r="J54" s="274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</row>
    <row r="55" ht="18" customHeight="1" spans="1:248">
      <c r="A55" s="270" t="s">
        <v>113</v>
      </c>
      <c r="B55" s="165">
        <f t="shared" si="3"/>
        <v>0</v>
      </c>
      <c r="C55" s="165">
        <f t="shared" si="2"/>
        <v>0</v>
      </c>
      <c r="D55" s="271"/>
      <c r="E55" s="271"/>
      <c r="F55" s="272"/>
      <c r="G55" s="272"/>
      <c r="H55" s="272"/>
      <c r="I55" s="272"/>
      <c r="J55" s="274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</row>
    <row r="56" ht="18" customHeight="1" spans="1:248">
      <c r="A56" s="242" t="s">
        <v>114</v>
      </c>
      <c r="B56" s="165">
        <f t="shared" si="3"/>
        <v>0</v>
      </c>
      <c r="C56" s="165">
        <f t="shared" si="2"/>
        <v>0</v>
      </c>
      <c r="D56" s="269">
        <f>SUM(D57:D58)</f>
        <v>0</v>
      </c>
      <c r="E56" s="269">
        <f t="shared" ref="E56:J56" si="12">SUM(E57:E58)</f>
        <v>0</v>
      </c>
      <c r="F56" s="269">
        <f t="shared" si="12"/>
        <v>0</v>
      </c>
      <c r="G56" s="269">
        <f t="shared" si="12"/>
        <v>0</v>
      </c>
      <c r="H56" s="269">
        <f t="shared" si="12"/>
        <v>0</v>
      </c>
      <c r="I56" s="269">
        <f t="shared" si="12"/>
        <v>0</v>
      </c>
      <c r="J56" s="269">
        <f t="shared" si="12"/>
        <v>0</v>
      </c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</row>
    <row r="57" ht="18" customHeight="1" spans="1:248">
      <c r="A57" s="270" t="s">
        <v>115</v>
      </c>
      <c r="B57" s="165">
        <f t="shared" si="3"/>
        <v>0</v>
      </c>
      <c r="C57" s="165">
        <f t="shared" si="2"/>
        <v>0</v>
      </c>
      <c r="D57" s="271"/>
      <c r="E57" s="271"/>
      <c r="F57" s="272"/>
      <c r="G57" s="272"/>
      <c r="H57" s="272"/>
      <c r="I57" s="272"/>
      <c r="J57" s="274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</row>
    <row r="58" ht="18" customHeight="1" spans="1:248">
      <c r="A58" s="270" t="s">
        <v>116</v>
      </c>
      <c r="B58" s="165">
        <f t="shared" si="3"/>
        <v>0</v>
      </c>
      <c r="C58" s="165">
        <f t="shared" si="2"/>
        <v>0</v>
      </c>
      <c r="D58" s="271"/>
      <c r="E58" s="271"/>
      <c r="F58" s="272"/>
      <c r="G58" s="272"/>
      <c r="H58" s="272"/>
      <c r="I58" s="272"/>
      <c r="J58" s="274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</row>
    <row r="59" ht="18" customHeight="1" spans="1:248">
      <c r="A59" s="242" t="s">
        <v>117</v>
      </c>
      <c r="B59" s="165">
        <f t="shared" si="3"/>
        <v>0</v>
      </c>
      <c r="C59" s="165">
        <f t="shared" si="2"/>
        <v>0</v>
      </c>
      <c r="D59" s="269">
        <f>SUM(D60:D62)</f>
        <v>0</v>
      </c>
      <c r="E59" s="269">
        <f t="shared" ref="E59:J59" si="13">SUM(E60:E62)</f>
        <v>0</v>
      </c>
      <c r="F59" s="269">
        <f t="shared" si="13"/>
        <v>0</v>
      </c>
      <c r="G59" s="269">
        <f t="shared" si="13"/>
        <v>0</v>
      </c>
      <c r="H59" s="269">
        <f t="shared" si="13"/>
        <v>0</v>
      </c>
      <c r="I59" s="269">
        <f t="shared" si="13"/>
        <v>0</v>
      </c>
      <c r="J59" s="269">
        <f t="shared" si="13"/>
        <v>0</v>
      </c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  <c r="II59" s="252"/>
      <c r="IJ59" s="252"/>
      <c r="IK59" s="252"/>
      <c r="IL59" s="252"/>
      <c r="IM59" s="252"/>
      <c r="IN59" s="252"/>
    </row>
    <row r="60" ht="18" customHeight="1" spans="1:248">
      <c r="A60" s="270" t="s">
        <v>117</v>
      </c>
      <c r="B60" s="165">
        <f t="shared" si="3"/>
        <v>0</v>
      </c>
      <c r="C60" s="165">
        <f t="shared" si="2"/>
        <v>0</v>
      </c>
      <c r="D60" s="271"/>
      <c r="E60" s="271"/>
      <c r="F60" s="272"/>
      <c r="G60" s="272"/>
      <c r="H60" s="272"/>
      <c r="I60" s="272"/>
      <c r="J60" s="274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  <c r="II60" s="252"/>
      <c r="IJ60" s="252"/>
      <c r="IK60" s="252"/>
      <c r="IL60" s="252"/>
      <c r="IM60" s="252"/>
      <c r="IN60" s="252"/>
    </row>
    <row r="61" ht="18" customHeight="1" spans="1:248">
      <c r="A61" s="270" t="s">
        <v>118</v>
      </c>
      <c r="B61" s="165">
        <f t="shared" si="3"/>
        <v>0</v>
      </c>
      <c r="C61" s="165">
        <f t="shared" si="2"/>
        <v>0</v>
      </c>
      <c r="D61" s="271"/>
      <c r="E61" s="271"/>
      <c r="F61" s="272"/>
      <c r="G61" s="272"/>
      <c r="H61" s="272"/>
      <c r="I61" s="272"/>
      <c r="J61" s="274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  <c r="II61" s="252"/>
      <c r="IJ61" s="252"/>
      <c r="IK61" s="252"/>
      <c r="IL61" s="252"/>
      <c r="IM61" s="252"/>
      <c r="IN61" s="252"/>
    </row>
    <row r="62" ht="18" customHeight="1" spans="1:248">
      <c r="A62" s="270" t="s">
        <v>119</v>
      </c>
      <c r="B62" s="165">
        <f t="shared" si="3"/>
        <v>0</v>
      </c>
      <c r="C62" s="165">
        <f t="shared" si="2"/>
        <v>0</v>
      </c>
      <c r="D62" s="271"/>
      <c r="E62" s="271"/>
      <c r="F62" s="272"/>
      <c r="G62" s="272"/>
      <c r="H62" s="272"/>
      <c r="I62" s="272"/>
      <c r="J62" s="274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  <c r="II62" s="252"/>
      <c r="IJ62" s="252"/>
      <c r="IK62" s="252"/>
      <c r="IL62" s="252"/>
      <c r="IM62" s="252"/>
      <c r="IN62" s="252"/>
    </row>
    <row r="63" ht="18" customHeight="1" spans="1:248">
      <c r="A63" s="242" t="s">
        <v>120</v>
      </c>
      <c r="B63" s="165">
        <f t="shared" si="3"/>
        <v>0</v>
      </c>
      <c r="C63" s="165">
        <f t="shared" si="2"/>
        <v>0</v>
      </c>
      <c r="D63" s="269">
        <f>SUM(D64:D67)</f>
        <v>0</v>
      </c>
      <c r="E63" s="269">
        <f t="shared" ref="E63:J63" si="14">SUM(E64:E67)</f>
        <v>0</v>
      </c>
      <c r="F63" s="269">
        <f t="shared" si="14"/>
        <v>0</v>
      </c>
      <c r="G63" s="269">
        <f t="shared" si="14"/>
        <v>0</v>
      </c>
      <c r="H63" s="269">
        <f t="shared" si="14"/>
        <v>0</v>
      </c>
      <c r="I63" s="269">
        <f t="shared" si="14"/>
        <v>0</v>
      </c>
      <c r="J63" s="269">
        <f t="shared" si="14"/>
        <v>0</v>
      </c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  <c r="II63" s="252"/>
      <c r="IJ63" s="252"/>
      <c r="IK63" s="252"/>
      <c r="IL63" s="252"/>
      <c r="IM63" s="252"/>
      <c r="IN63" s="252"/>
    </row>
    <row r="64" ht="18" customHeight="1" spans="1:248">
      <c r="A64" s="270" t="s">
        <v>121</v>
      </c>
      <c r="B64" s="165">
        <f t="shared" si="3"/>
        <v>0</v>
      </c>
      <c r="C64" s="165">
        <f t="shared" si="2"/>
        <v>0</v>
      </c>
      <c r="D64" s="271"/>
      <c r="E64" s="271"/>
      <c r="F64" s="272"/>
      <c r="G64" s="272"/>
      <c r="H64" s="272"/>
      <c r="I64" s="272"/>
      <c r="J64" s="274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  <c r="II64" s="252"/>
      <c r="IJ64" s="252"/>
      <c r="IK64" s="252"/>
      <c r="IL64" s="252"/>
      <c r="IM64" s="252"/>
      <c r="IN64" s="252"/>
    </row>
    <row r="65" ht="18" customHeight="1" spans="1:248">
      <c r="A65" s="270" t="s">
        <v>122</v>
      </c>
      <c r="B65" s="165">
        <f t="shared" si="3"/>
        <v>0</v>
      </c>
      <c r="C65" s="165">
        <f t="shared" si="2"/>
        <v>0</v>
      </c>
      <c r="D65" s="271"/>
      <c r="E65" s="271"/>
      <c r="F65" s="272"/>
      <c r="G65" s="272"/>
      <c r="H65" s="272"/>
      <c r="I65" s="272"/>
      <c r="J65" s="274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  <c r="II65" s="252"/>
      <c r="IJ65" s="252"/>
      <c r="IK65" s="252"/>
      <c r="IL65" s="252"/>
      <c r="IM65" s="252"/>
      <c r="IN65" s="252"/>
    </row>
    <row r="66" ht="18" customHeight="1" spans="1:248">
      <c r="A66" s="270" t="s">
        <v>123</v>
      </c>
      <c r="B66" s="165">
        <f t="shared" si="3"/>
        <v>0</v>
      </c>
      <c r="C66" s="165">
        <f t="shared" si="2"/>
        <v>0</v>
      </c>
      <c r="D66" s="271"/>
      <c r="E66" s="271"/>
      <c r="F66" s="272"/>
      <c r="G66" s="272"/>
      <c r="H66" s="272"/>
      <c r="I66" s="272"/>
      <c r="J66" s="274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  <c r="II66" s="252"/>
      <c r="IJ66" s="252"/>
      <c r="IK66" s="252"/>
      <c r="IL66" s="252"/>
      <c r="IM66" s="252"/>
      <c r="IN66" s="252"/>
    </row>
    <row r="67" ht="18" customHeight="1" spans="1:248">
      <c r="A67" s="270" t="s">
        <v>124</v>
      </c>
      <c r="B67" s="165">
        <f t="shared" si="3"/>
        <v>0</v>
      </c>
      <c r="C67" s="165">
        <f t="shared" si="2"/>
        <v>0</v>
      </c>
      <c r="D67" s="271"/>
      <c r="E67" s="271"/>
      <c r="F67" s="272"/>
      <c r="G67" s="272"/>
      <c r="H67" s="272"/>
      <c r="I67" s="272"/>
      <c r="J67" s="274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  <c r="II67" s="252"/>
      <c r="IJ67" s="252"/>
      <c r="IK67" s="252"/>
      <c r="IL67" s="252"/>
      <c r="IM67" s="252"/>
      <c r="IN67" s="252"/>
    </row>
    <row r="68" ht="18" customHeight="1" spans="1:248">
      <c r="A68" s="242" t="s">
        <v>66</v>
      </c>
      <c r="B68" s="165">
        <f t="shared" si="3"/>
        <v>0</v>
      </c>
      <c r="C68" s="165">
        <f t="shared" si="2"/>
        <v>0</v>
      </c>
      <c r="D68" s="269">
        <f>SUM(D69:D70)</f>
        <v>0</v>
      </c>
      <c r="E68" s="269">
        <f t="shared" ref="E68:J68" si="15">SUM(E69:E70)</f>
        <v>0</v>
      </c>
      <c r="F68" s="269">
        <f t="shared" si="15"/>
        <v>0</v>
      </c>
      <c r="G68" s="269">
        <f t="shared" si="15"/>
        <v>0</v>
      </c>
      <c r="H68" s="269">
        <f t="shared" si="15"/>
        <v>0</v>
      </c>
      <c r="I68" s="269">
        <f t="shared" si="15"/>
        <v>0</v>
      </c>
      <c r="J68" s="269">
        <f t="shared" si="15"/>
        <v>0</v>
      </c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2"/>
      <c r="ES68" s="252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2"/>
      <c r="GF68" s="252"/>
      <c r="GG68" s="252"/>
      <c r="GH68" s="252"/>
      <c r="GI68" s="252"/>
      <c r="GJ68" s="252"/>
      <c r="GK68" s="252"/>
      <c r="GL68" s="252"/>
      <c r="GM68" s="252"/>
      <c r="GN68" s="252"/>
      <c r="GO68" s="252"/>
      <c r="GP68" s="252"/>
      <c r="GQ68" s="252"/>
      <c r="GR68" s="252"/>
      <c r="GS68" s="252"/>
      <c r="GT68" s="252"/>
      <c r="GU68" s="252"/>
      <c r="GV68" s="252"/>
      <c r="GW68" s="252"/>
      <c r="GX68" s="252"/>
      <c r="GY68" s="252"/>
      <c r="GZ68" s="252"/>
      <c r="HA68" s="252"/>
      <c r="HB68" s="252"/>
      <c r="HC68" s="252"/>
      <c r="HD68" s="252"/>
      <c r="HE68" s="252"/>
      <c r="HF68" s="252"/>
      <c r="HG68" s="252"/>
      <c r="HH68" s="252"/>
      <c r="HI68" s="252"/>
      <c r="HJ68" s="252"/>
      <c r="HK68" s="252"/>
      <c r="HL68" s="252"/>
      <c r="HM68" s="252"/>
      <c r="HN68" s="252"/>
      <c r="HO68" s="252"/>
      <c r="HP68" s="252"/>
      <c r="HQ68" s="252"/>
      <c r="HR68" s="252"/>
      <c r="HS68" s="252"/>
      <c r="HT68" s="252"/>
      <c r="HU68" s="252"/>
      <c r="HV68" s="252"/>
      <c r="HW68" s="252"/>
      <c r="HX68" s="252"/>
      <c r="HY68" s="252"/>
      <c r="HZ68" s="252"/>
      <c r="IA68" s="252"/>
      <c r="IB68" s="252"/>
      <c r="IC68" s="252"/>
      <c r="ID68" s="252"/>
      <c r="IE68" s="252"/>
      <c r="IF68" s="252"/>
      <c r="IG68" s="252"/>
      <c r="IH68" s="252"/>
      <c r="II68" s="252"/>
      <c r="IJ68" s="252"/>
      <c r="IK68" s="252"/>
      <c r="IL68" s="252"/>
      <c r="IM68" s="252"/>
      <c r="IN68" s="252"/>
    </row>
    <row r="69" ht="18" customHeight="1" spans="1:248">
      <c r="A69" s="270" t="s">
        <v>125</v>
      </c>
      <c r="B69" s="165">
        <f t="shared" si="3"/>
        <v>0</v>
      </c>
      <c r="C69" s="165">
        <f t="shared" si="2"/>
        <v>0</v>
      </c>
      <c r="D69" s="271"/>
      <c r="E69" s="271"/>
      <c r="F69" s="272"/>
      <c r="G69" s="272"/>
      <c r="H69" s="272"/>
      <c r="I69" s="272"/>
      <c r="J69" s="274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2"/>
      <c r="ES69" s="252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2"/>
      <c r="GF69" s="252"/>
      <c r="GG69" s="252"/>
      <c r="GH69" s="252"/>
      <c r="GI69" s="252"/>
      <c r="GJ69" s="252"/>
      <c r="GK69" s="252"/>
      <c r="GL69" s="252"/>
      <c r="GM69" s="252"/>
      <c r="GN69" s="252"/>
      <c r="GO69" s="252"/>
      <c r="GP69" s="252"/>
      <c r="GQ69" s="252"/>
      <c r="GR69" s="252"/>
      <c r="GS69" s="252"/>
      <c r="GT69" s="252"/>
      <c r="GU69" s="252"/>
      <c r="GV69" s="252"/>
      <c r="GW69" s="252"/>
      <c r="GX69" s="252"/>
      <c r="GY69" s="252"/>
      <c r="GZ69" s="252"/>
      <c r="HA69" s="252"/>
      <c r="HB69" s="252"/>
      <c r="HC69" s="252"/>
      <c r="HD69" s="252"/>
      <c r="HE69" s="252"/>
      <c r="HF69" s="252"/>
      <c r="HG69" s="252"/>
      <c r="HH69" s="252"/>
      <c r="HI69" s="252"/>
      <c r="HJ69" s="252"/>
      <c r="HK69" s="252"/>
      <c r="HL69" s="252"/>
      <c r="HM69" s="252"/>
      <c r="HN69" s="252"/>
      <c r="HO69" s="252"/>
      <c r="HP69" s="252"/>
      <c r="HQ69" s="252"/>
      <c r="HR69" s="252"/>
      <c r="HS69" s="252"/>
      <c r="HT69" s="252"/>
      <c r="HU69" s="252"/>
      <c r="HV69" s="252"/>
      <c r="HW69" s="252"/>
      <c r="HX69" s="252"/>
      <c r="HY69" s="252"/>
      <c r="HZ69" s="252"/>
      <c r="IA69" s="252"/>
      <c r="IB69" s="252"/>
      <c r="IC69" s="252"/>
      <c r="ID69" s="252"/>
      <c r="IE69" s="252"/>
      <c r="IF69" s="252"/>
      <c r="IG69" s="252"/>
      <c r="IH69" s="252"/>
      <c r="II69" s="252"/>
      <c r="IJ69" s="252"/>
      <c r="IK69" s="252"/>
      <c r="IL69" s="252"/>
      <c r="IM69" s="252"/>
      <c r="IN69" s="252"/>
    </row>
    <row r="70" ht="18" customHeight="1" spans="1:248">
      <c r="A70" s="270" t="s">
        <v>126</v>
      </c>
      <c r="B70" s="165">
        <f t="shared" si="3"/>
        <v>0</v>
      </c>
      <c r="C70" s="165">
        <f t="shared" si="2"/>
        <v>0</v>
      </c>
      <c r="D70" s="271"/>
      <c r="E70" s="271"/>
      <c r="F70" s="272"/>
      <c r="G70" s="272"/>
      <c r="H70" s="272"/>
      <c r="I70" s="272"/>
      <c r="J70" s="274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52"/>
      <c r="ES70" s="252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2"/>
      <c r="GJ70" s="252"/>
      <c r="GK70" s="252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52"/>
      <c r="GW70" s="252"/>
      <c r="GX70" s="252"/>
      <c r="GY70" s="252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  <c r="II70" s="252"/>
      <c r="IJ70" s="252"/>
      <c r="IK70" s="252"/>
      <c r="IL70" s="252"/>
      <c r="IM70" s="252"/>
      <c r="IN70" s="252"/>
    </row>
    <row r="71" ht="18" customHeight="1" spans="1:248">
      <c r="A71" s="242" t="s">
        <v>65</v>
      </c>
      <c r="B71" s="165">
        <f t="shared" si="3"/>
        <v>0</v>
      </c>
      <c r="C71" s="165">
        <f t="shared" si="2"/>
        <v>0</v>
      </c>
      <c r="D71" s="269">
        <f>SUM(D72:D77)</f>
        <v>0</v>
      </c>
      <c r="E71" s="269">
        <f t="shared" ref="E71:J71" si="16">SUM(E72:E77)</f>
        <v>0</v>
      </c>
      <c r="F71" s="269">
        <f t="shared" si="16"/>
        <v>0</v>
      </c>
      <c r="G71" s="269">
        <f t="shared" si="16"/>
        <v>0</v>
      </c>
      <c r="H71" s="269">
        <f t="shared" si="16"/>
        <v>0</v>
      </c>
      <c r="I71" s="269">
        <f t="shared" si="16"/>
        <v>0</v>
      </c>
      <c r="J71" s="269">
        <f t="shared" si="16"/>
        <v>0</v>
      </c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2"/>
      <c r="GR71" s="252"/>
      <c r="GS71" s="252"/>
      <c r="GT71" s="252"/>
      <c r="GU71" s="252"/>
      <c r="GV71" s="252"/>
      <c r="GW71" s="252"/>
      <c r="GX71" s="252"/>
      <c r="GY71" s="252"/>
      <c r="GZ71" s="252"/>
      <c r="HA71" s="252"/>
      <c r="HB71" s="252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  <c r="II71" s="252"/>
      <c r="IJ71" s="252"/>
      <c r="IK71" s="252"/>
      <c r="IL71" s="252"/>
      <c r="IM71" s="252"/>
      <c r="IN71" s="252"/>
    </row>
    <row r="72" ht="18" customHeight="1" spans="1:248">
      <c r="A72" s="270" t="s">
        <v>127</v>
      </c>
      <c r="B72" s="165">
        <f t="shared" si="3"/>
        <v>0</v>
      </c>
      <c r="C72" s="165">
        <f t="shared" si="2"/>
        <v>0</v>
      </c>
      <c r="D72" s="271"/>
      <c r="E72" s="271"/>
      <c r="F72" s="272"/>
      <c r="G72" s="272"/>
      <c r="H72" s="272"/>
      <c r="I72" s="272"/>
      <c r="J72" s="274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2"/>
      <c r="GJ72" s="252"/>
      <c r="GK72" s="252"/>
      <c r="GL72" s="252"/>
      <c r="GM72" s="252"/>
      <c r="GN72" s="252"/>
      <c r="GO72" s="252"/>
      <c r="GP72" s="252"/>
      <c r="GQ72" s="252"/>
      <c r="GR72" s="252"/>
      <c r="GS72" s="252"/>
      <c r="GT72" s="252"/>
      <c r="GU72" s="252"/>
      <c r="GV72" s="252"/>
      <c r="GW72" s="252"/>
      <c r="GX72" s="252"/>
      <c r="GY72" s="252"/>
      <c r="GZ72" s="252"/>
      <c r="HA72" s="252"/>
      <c r="HB72" s="252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  <c r="II72" s="252"/>
      <c r="IJ72" s="252"/>
      <c r="IK72" s="252"/>
      <c r="IL72" s="252"/>
      <c r="IM72" s="252"/>
      <c r="IN72" s="252"/>
    </row>
    <row r="73" ht="18" customHeight="1" spans="1:248">
      <c r="A73" s="270" t="s">
        <v>57</v>
      </c>
      <c r="B73" s="165">
        <f t="shared" ref="B73:B85" si="17">SUM(C73,H73:J73)</f>
        <v>0</v>
      </c>
      <c r="C73" s="165">
        <f t="shared" ref="C73:C85" si="18">SUM(D73:G73)</f>
        <v>0</v>
      </c>
      <c r="D73" s="271"/>
      <c r="E73" s="271"/>
      <c r="F73" s="272"/>
      <c r="G73" s="272"/>
      <c r="H73" s="272"/>
      <c r="I73" s="272"/>
      <c r="J73" s="274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  <c r="EN73" s="252"/>
      <c r="EO73" s="252"/>
      <c r="EP73" s="252"/>
      <c r="EQ73" s="252"/>
      <c r="ER73" s="252"/>
      <c r="ES73" s="252"/>
      <c r="ET73" s="252"/>
      <c r="EU73" s="252"/>
      <c r="EV73" s="252"/>
      <c r="EW73" s="252"/>
      <c r="EX73" s="252"/>
      <c r="EY73" s="252"/>
      <c r="EZ73" s="252"/>
      <c r="FA73" s="252"/>
      <c r="FB73" s="252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2"/>
      <c r="GJ73" s="252"/>
      <c r="GK73" s="252"/>
      <c r="GL73" s="252"/>
      <c r="GM73" s="252"/>
      <c r="GN73" s="252"/>
      <c r="GO73" s="252"/>
      <c r="GP73" s="252"/>
      <c r="GQ73" s="252"/>
      <c r="GR73" s="252"/>
      <c r="GS73" s="252"/>
      <c r="GT73" s="252"/>
      <c r="GU73" s="252"/>
      <c r="GV73" s="252"/>
      <c r="GW73" s="252"/>
      <c r="GX73" s="252"/>
      <c r="GY73" s="252"/>
      <c r="GZ73" s="252"/>
      <c r="HA73" s="252"/>
      <c r="HB73" s="252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  <c r="II73" s="252"/>
      <c r="IJ73" s="252"/>
      <c r="IK73" s="252"/>
      <c r="IL73" s="252"/>
      <c r="IM73" s="252"/>
      <c r="IN73" s="252"/>
    </row>
    <row r="74" ht="18" customHeight="1" spans="1:248">
      <c r="A74" s="270" t="s">
        <v>128</v>
      </c>
      <c r="B74" s="165">
        <f t="shared" si="17"/>
        <v>0</v>
      </c>
      <c r="C74" s="165">
        <f t="shared" si="18"/>
        <v>0</v>
      </c>
      <c r="D74" s="271"/>
      <c r="E74" s="271"/>
      <c r="F74" s="272"/>
      <c r="G74" s="272"/>
      <c r="H74" s="272"/>
      <c r="I74" s="272"/>
      <c r="J74" s="274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2"/>
      <c r="GF74" s="252"/>
      <c r="GG74" s="252"/>
      <c r="GH74" s="252"/>
      <c r="GI74" s="252"/>
      <c r="GJ74" s="252"/>
      <c r="GK74" s="252"/>
      <c r="GL74" s="252"/>
      <c r="GM74" s="252"/>
      <c r="GN74" s="252"/>
      <c r="GO74" s="252"/>
      <c r="GP74" s="252"/>
      <c r="GQ74" s="252"/>
      <c r="GR74" s="252"/>
      <c r="GS74" s="252"/>
      <c r="GT74" s="252"/>
      <c r="GU74" s="252"/>
      <c r="GV74" s="252"/>
      <c r="GW74" s="252"/>
      <c r="GX74" s="252"/>
      <c r="GY74" s="252"/>
      <c r="GZ74" s="252"/>
      <c r="HA74" s="252"/>
      <c r="HB74" s="252"/>
      <c r="HC74" s="252"/>
      <c r="HD74" s="252"/>
      <c r="HE74" s="252"/>
      <c r="HF74" s="252"/>
      <c r="HG74" s="252"/>
      <c r="HH74" s="252"/>
      <c r="HI74" s="252"/>
      <c r="HJ74" s="252"/>
      <c r="HK74" s="252"/>
      <c r="HL74" s="252"/>
      <c r="HM74" s="252"/>
      <c r="HN74" s="252"/>
      <c r="HO74" s="252"/>
      <c r="HP74" s="252"/>
      <c r="HQ74" s="252"/>
      <c r="HR74" s="252"/>
      <c r="HS74" s="252"/>
      <c r="HT74" s="252"/>
      <c r="HU74" s="252"/>
      <c r="HV74" s="252"/>
      <c r="HW74" s="252"/>
      <c r="HX74" s="252"/>
      <c r="HY74" s="252"/>
      <c r="HZ74" s="252"/>
      <c r="IA74" s="252"/>
      <c r="IB74" s="252"/>
      <c r="IC74" s="252"/>
      <c r="ID74" s="252"/>
      <c r="IE74" s="252"/>
      <c r="IF74" s="252"/>
      <c r="IG74" s="252"/>
      <c r="IH74" s="252"/>
      <c r="II74" s="252"/>
      <c r="IJ74" s="252"/>
      <c r="IK74" s="252"/>
      <c r="IL74" s="252"/>
      <c r="IM74" s="252"/>
      <c r="IN74" s="252"/>
    </row>
    <row r="75" ht="18" customHeight="1" spans="1:248">
      <c r="A75" s="270" t="s">
        <v>129</v>
      </c>
      <c r="B75" s="165">
        <f t="shared" si="17"/>
        <v>0</v>
      </c>
      <c r="C75" s="165">
        <f t="shared" si="18"/>
        <v>0</v>
      </c>
      <c r="D75" s="271"/>
      <c r="E75" s="271"/>
      <c r="F75" s="272"/>
      <c r="G75" s="272"/>
      <c r="H75" s="272"/>
      <c r="I75" s="272"/>
      <c r="J75" s="274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  <c r="II75" s="252"/>
      <c r="IJ75" s="252"/>
      <c r="IK75" s="252"/>
      <c r="IL75" s="252"/>
      <c r="IM75" s="252"/>
      <c r="IN75" s="252"/>
    </row>
    <row r="76" ht="18" customHeight="1" spans="1:248">
      <c r="A76" s="270" t="s">
        <v>130</v>
      </c>
      <c r="B76" s="165">
        <f t="shared" si="17"/>
        <v>0</v>
      </c>
      <c r="C76" s="165">
        <f t="shared" si="18"/>
        <v>0</v>
      </c>
      <c r="D76" s="271"/>
      <c r="E76" s="271"/>
      <c r="F76" s="272"/>
      <c r="G76" s="272"/>
      <c r="H76" s="272"/>
      <c r="I76" s="272"/>
      <c r="J76" s="274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  <c r="II76" s="252"/>
      <c r="IJ76" s="252"/>
      <c r="IK76" s="252"/>
      <c r="IL76" s="252"/>
      <c r="IM76" s="252"/>
      <c r="IN76" s="252"/>
    </row>
    <row r="77" ht="18" customHeight="1" spans="1:248">
      <c r="A77" s="270" t="s">
        <v>131</v>
      </c>
      <c r="B77" s="165">
        <f t="shared" si="17"/>
        <v>0</v>
      </c>
      <c r="C77" s="165">
        <f t="shared" si="18"/>
        <v>0</v>
      </c>
      <c r="D77" s="271"/>
      <c r="E77" s="271"/>
      <c r="F77" s="272"/>
      <c r="G77" s="272"/>
      <c r="H77" s="272"/>
      <c r="I77" s="272"/>
      <c r="J77" s="274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  <c r="II77" s="252"/>
      <c r="IJ77" s="252"/>
      <c r="IK77" s="252"/>
      <c r="IL77" s="252"/>
      <c r="IM77" s="252"/>
      <c r="IN77" s="252"/>
    </row>
    <row r="78" ht="18" customHeight="1" spans="1:248">
      <c r="A78" s="242" t="s">
        <v>132</v>
      </c>
      <c r="B78" s="165">
        <f t="shared" si="17"/>
        <v>0</v>
      </c>
      <c r="C78" s="165">
        <f t="shared" si="18"/>
        <v>0</v>
      </c>
      <c r="D78" s="269">
        <f>SUM(D79:D80)</f>
        <v>0</v>
      </c>
      <c r="E78" s="269">
        <f t="shared" ref="E78:J78" si="19">SUM(E79:E80)</f>
        <v>0</v>
      </c>
      <c r="F78" s="269">
        <f t="shared" si="19"/>
        <v>0</v>
      </c>
      <c r="G78" s="269">
        <f t="shared" si="19"/>
        <v>0</v>
      </c>
      <c r="H78" s="269">
        <f t="shared" si="19"/>
        <v>0</v>
      </c>
      <c r="I78" s="269">
        <f t="shared" si="19"/>
        <v>0</v>
      </c>
      <c r="J78" s="269">
        <f t="shared" si="19"/>
        <v>0</v>
      </c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  <c r="II78" s="252"/>
      <c r="IJ78" s="252"/>
      <c r="IK78" s="252"/>
      <c r="IL78" s="252"/>
      <c r="IM78" s="252"/>
      <c r="IN78" s="252"/>
    </row>
    <row r="79" ht="18" customHeight="1" spans="1:248">
      <c r="A79" s="270" t="s">
        <v>63</v>
      </c>
      <c r="B79" s="165">
        <f t="shared" si="17"/>
        <v>0</v>
      </c>
      <c r="C79" s="165">
        <f t="shared" si="18"/>
        <v>0</v>
      </c>
      <c r="D79" s="271"/>
      <c r="E79" s="271"/>
      <c r="F79" s="272"/>
      <c r="G79" s="272"/>
      <c r="H79" s="272"/>
      <c r="I79" s="272"/>
      <c r="J79" s="274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</row>
    <row r="80" ht="18" customHeight="1" spans="1:248">
      <c r="A80" s="270" t="s">
        <v>133</v>
      </c>
      <c r="B80" s="165">
        <f t="shared" si="17"/>
        <v>0</v>
      </c>
      <c r="C80" s="165">
        <f t="shared" si="18"/>
        <v>0</v>
      </c>
      <c r="D80" s="271"/>
      <c r="E80" s="271"/>
      <c r="F80" s="272"/>
      <c r="G80" s="272"/>
      <c r="H80" s="272"/>
      <c r="I80" s="272"/>
      <c r="J80" s="274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  <c r="II80" s="252"/>
      <c r="IJ80" s="252"/>
      <c r="IK80" s="252"/>
      <c r="IL80" s="252"/>
      <c r="IM80" s="252"/>
      <c r="IN80" s="252"/>
    </row>
    <row r="81" ht="18" customHeight="1" spans="1:248">
      <c r="A81" s="242" t="s">
        <v>64</v>
      </c>
      <c r="B81" s="165">
        <f t="shared" si="17"/>
        <v>0</v>
      </c>
      <c r="C81" s="165">
        <f t="shared" si="18"/>
        <v>0</v>
      </c>
      <c r="D81" s="269">
        <f>SUM(D82:D85)</f>
        <v>0</v>
      </c>
      <c r="E81" s="269">
        <f t="shared" ref="E81:J81" si="20">SUM(E82:E85)</f>
        <v>0</v>
      </c>
      <c r="F81" s="269">
        <f t="shared" si="20"/>
        <v>0</v>
      </c>
      <c r="G81" s="269">
        <f t="shared" si="20"/>
        <v>0</v>
      </c>
      <c r="H81" s="269">
        <f t="shared" si="20"/>
        <v>0</v>
      </c>
      <c r="I81" s="269">
        <f t="shared" si="20"/>
        <v>0</v>
      </c>
      <c r="J81" s="269">
        <f t="shared" si="20"/>
        <v>0</v>
      </c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</row>
    <row r="82" ht="18" customHeight="1" spans="1:248">
      <c r="A82" s="270" t="s">
        <v>134</v>
      </c>
      <c r="B82" s="165">
        <f t="shared" si="17"/>
        <v>0</v>
      </c>
      <c r="C82" s="165">
        <f t="shared" si="18"/>
        <v>0</v>
      </c>
      <c r="D82" s="271"/>
      <c r="E82" s="271"/>
      <c r="F82" s="272"/>
      <c r="G82" s="272"/>
      <c r="H82" s="272"/>
      <c r="I82" s="272"/>
      <c r="J82" s="274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</row>
    <row r="83" ht="18" customHeight="1" spans="1:248">
      <c r="A83" s="270" t="s">
        <v>135</v>
      </c>
      <c r="B83" s="165">
        <f t="shared" si="17"/>
        <v>0</v>
      </c>
      <c r="C83" s="165">
        <f t="shared" si="18"/>
        <v>0</v>
      </c>
      <c r="D83" s="271"/>
      <c r="E83" s="271"/>
      <c r="F83" s="272"/>
      <c r="G83" s="272"/>
      <c r="H83" s="272"/>
      <c r="I83" s="272"/>
      <c r="J83" s="274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</row>
    <row r="84" ht="18" customHeight="1" spans="1:248">
      <c r="A84" s="270" t="s">
        <v>136</v>
      </c>
      <c r="B84" s="165">
        <f t="shared" si="17"/>
        <v>0</v>
      </c>
      <c r="C84" s="165">
        <f t="shared" si="18"/>
        <v>0</v>
      </c>
      <c r="D84" s="271"/>
      <c r="E84" s="271"/>
      <c r="F84" s="272"/>
      <c r="G84" s="272"/>
      <c r="H84" s="272"/>
      <c r="I84" s="272"/>
      <c r="J84" s="274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  <c r="II84" s="252"/>
      <c r="IJ84" s="252"/>
      <c r="IK84" s="252"/>
      <c r="IL84" s="252"/>
      <c r="IM84" s="252"/>
      <c r="IN84" s="252"/>
    </row>
    <row r="85" ht="18" customHeight="1" spans="1:248">
      <c r="A85" s="270" t="s">
        <v>64</v>
      </c>
      <c r="B85" s="165">
        <f t="shared" si="17"/>
        <v>0</v>
      </c>
      <c r="C85" s="165">
        <f t="shared" si="18"/>
        <v>0</v>
      </c>
      <c r="D85" s="271"/>
      <c r="E85" s="271"/>
      <c r="F85" s="272"/>
      <c r="G85" s="272"/>
      <c r="H85" s="272"/>
      <c r="I85" s="272"/>
      <c r="J85" s="274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  <c r="II85" s="252"/>
      <c r="IJ85" s="252"/>
      <c r="IK85" s="252"/>
      <c r="IL85" s="252"/>
      <c r="IM85" s="252"/>
      <c r="IN85" s="252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37" workbookViewId="0">
      <selection activeCell="D50" sqref="D50"/>
    </sheetView>
  </sheetViews>
  <sheetFormatPr defaultColWidth="8.66666666666667" defaultRowHeight="12.75" customHeight="1"/>
  <cols>
    <col min="1" max="1" width="50.5" style="229" customWidth="1"/>
    <col min="2" max="10" width="12.8333333333333" style="229" customWidth="1"/>
    <col min="11" max="248" width="8.66666666666667" style="229" customWidth="1"/>
    <col min="249" max="16384" width="8.66666666666667" style="229"/>
  </cols>
  <sheetData>
    <row r="1" ht="12" customHeight="1" spans="1:248">
      <c r="A1" s="230" t="s">
        <v>137</v>
      </c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</row>
    <row r="2" s="227" customFormat="1" ht="25.5" customHeight="1" spans="1:248">
      <c r="A2" s="231" t="s">
        <v>138</v>
      </c>
      <c r="B2" s="231"/>
      <c r="C2" s="231"/>
      <c r="D2" s="231"/>
      <c r="E2" s="231"/>
      <c r="F2" s="231"/>
      <c r="G2" s="231"/>
      <c r="H2" s="231"/>
      <c r="I2" s="231"/>
      <c r="J2" s="231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  <c r="FO2" s="252"/>
      <c r="FP2" s="252"/>
      <c r="FQ2" s="252"/>
      <c r="FR2" s="252"/>
      <c r="FS2" s="252"/>
      <c r="FT2" s="252"/>
      <c r="FU2" s="252"/>
      <c r="FV2" s="252"/>
      <c r="FW2" s="252"/>
      <c r="FX2" s="252"/>
      <c r="FY2" s="252"/>
      <c r="FZ2" s="252"/>
      <c r="GA2" s="252"/>
      <c r="GB2" s="252"/>
      <c r="GC2" s="252"/>
      <c r="GD2" s="252"/>
      <c r="GE2" s="252"/>
      <c r="GF2" s="252"/>
      <c r="GG2" s="252"/>
      <c r="GH2" s="252"/>
      <c r="GI2" s="252"/>
      <c r="GJ2" s="252"/>
      <c r="GK2" s="252"/>
      <c r="GL2" s="252"/>
      <c r="GM2" s="252"/>
      <c r="GN2" s="252"/>
      <c r="GO2" s="252"/>
      <c r="GP2" s="252"/>
      <c r="GQ2" s="252"/>
      <c r="GR2" s="252"/>
      <c r="GS2" s="252"/>
      <c r="GT2" s="252"/>
      <c r="GU2" s="252"/>
      <c r="GV2" s="252"/>
      <c r="GW2" s="252"/>
      <c r="GX2" s="252"/>
      <c r="GY2" s="252"/>
      <c r="GZ2" s="252"/>
      <c r="HA2" s="252"/>
      <c r="HB2" s="252"/>
      <c r="HC2" s="252"/>
      <c r="HD2" s="252"/>
      <c r="HE2" s="252"/>
      <c r="HF2" s="252"/>
      <c r="HG2" s="252"/>
      <c r="HH2" s="252"/>
      <c r="HI2" s="252"/>
      <c r="HJ2" s="252"/>
      <c r="HK2" s="252"/>
      <c r="HL2" s="252"/>
      <c r="HM2" s="252"/>
      <c r="HN2" s="252"/>
      <c r="HO2" s="252"/>
      <c r="HP2" s="252"/>
      <c r="HQ2" s="252"/>
      <c r="HR2" s="252"/>
      <c r="HS2" s="252"/>
      <c r="HT2" s="252"/>
      <c r="HU2" s="252"/>
      <c r="HV2" s="252"/>
      <c r="HW2" s="252"/>
      <c r="HX2" s="252"/>
      <c r="HY2" s="252"/>
      <c r="HZ2" s="252"/>
      <c r="IA2" s="252"/>
      <c r="IB2" s="252"/>
      <c r="IC2" s="252"/>
      <c r="ID2" s="252"/>
      <c r="IE2" s="252"/>
      <c r="IF2" s="252"/>
      <c r="IG2" s="252"/>
      <c r="IH2" s="252"/>
      <c r="II2" s="252"/>
      <c r="IJ2" s="252"/>
      <c r="IK2" s="252"/>
      <c r="IL2" s="252"/>
      <c r="IM2" s="252"/>
      <c r="IN2" s="252"/>
    </row>
    <row r="3" ht="16.5" customHeight="1" spans="1:248">
      <c r="A3" s="232"/>
      <c r="B3" s="232"/>
      <c r="C3" s="232"/>
      <c r="D3" s="232"/>
      <c r="E3" s="233"/>
      <c r="F3" s="233"/>
      <c r="G3" s="234"/>
      <c r="H3" s="234"/>
      <c r="J3" s="253" t="s">
        <v>28</v>
      </c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</row>
    <row r="4" s="228" customFormat="1" ht="28.5" customHeight="1" spans="1:248">
      <c r="A4" s="235" t="s">
        <v>72</v>
      </c>
      <c r="B4" s="235" t="s">
        <v>8</v>
      </c>
      <c r="C4" s="236" t="s">
        <v>30</v>
      </c>
      <c r="D4" s="237"/>
      <c r="E4" s="237"/>
      <c r="F4" s="237"/>
      <c r="G4" s="238"/>
      <c r="H4" s="239" t="s">
        <v>10</v>
      </c>
      <c r="I4" s="239" t="s">
        <v>11</v>
      </c>
      <c r="J4" s="239" t="s">
        <v>12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</row>
    <row r="5" s="228" customFormat="1" ht="28.5" customHeight="1" spans="1:248">
      <c r="A5" s="235"/>
      <c r="B5" s="235"/>
      <c r="C5" s="239" t="s">
        <v>17</v>
      </c>
      <c r="D5" s="239" t="s">
        <v>18</v>
      </c>
      <c r="E5" s="239" t="s">
        <v>19</v>
      </c>
      <c r="F5" s="239" t="s">
        <v>20</v>
      </c>
      <c r="G5" s="239" t="s">
        <v>21</v>
      </c>
      <c r="H5" s="240"/>
      <c r="I5" s="240"/>
      <c r="J5" s="240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</row>
    <row r="6" s="228" customFormat="1" ht="28.5" customHeight="1" spans="1:248">
      <c r="A6" s="235"/>
      <c r="B6" s="235"/>
      <c r="C6" s="241"/>
      <c r="D6" s="241"/>
      <c r="E6" s="241"/>
      <c r="F6" s="241"/>
      <c r="G6" s="241"/>
      <c r="H6" s="241"/>
      <c r="I6" s="241"/>
      <c r="J6" s="241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/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/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</row>
    <row r="7" s="228" customFormat="1" ht="21" customHeight="1" spans="1:248">
      <c r="A7" s="242" t="s">
        <v>8</v>
      </c>
      <c r="B7" s="243">
        <f>SUM(C7,H7:J7)</f>
        <v>356.93</v>
      </c>
      <c r="C7" s="243">
        <f>SUM(D7:G7)</f>
        <v>356.93</v>
      </c>
      <c r="D7" s="244">
        <f>D8+D22+D50</f>
        <v>356.93</v>
      </c>
      <c r="E7" s="244">
        <v>0</v>
      </c>
      <c r="F7" s="243">
        <v>0</v>
      </c>
      <c r="G7" s="243">
        <v>0</v>
      </c>
      <c r="H7" s="243">
        <v>0</v>
      </c>
      <c r="I7" s="243">
        <v>0</v>
      </c>
      <c r="J7" s="254">
        <v>0</v>
      </c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2"/>
      <c r="CK7" s="252"/>
      <c r="CL7" s="252"/>
      <c r="CM7" s="252"/>
      <c r="CN7" s="252"/>
      <c r="CO7" s="252"/>
      <c r="CP7" s="252"/>
      <c r="CQ7" s="252"/>
      <c r="CR7" s="252"/>
      <c r="CS7" s="252"/>
      <c r="CT7" s="252"/>
      <c r="CU7" s="252"/>
      <c r="CV7" s="252"/>
      <c r="CW7" s="252"/>
      <c r="CX7" s="252"/>
      <c r="CY7" s="252"/>
      <c r="CZ7" s="252"/>
      <c r="DA7" s="252"/>
      <c r="DB7" s="252"/>
      <c r="DC7" s="252"/>
      <c r="DD7" s="252"/>
      <c r="DE7" s="252"/>
      <c r="DF7" s="252"/>
      <c r="DG7" s="252"/>
      <c r="DH7" s="252"/>
      <c r="DI7" s="252"/>
      <c r="DJ7" s="252"/>
      <c r="DK7" s="252"/>
      <c r="DL7" s="252"/>
      <c r="DM7" s="252"/>
      <c r="DN7" s="252"/>
      <c r="DO7" s="252"/>
      <c r="DP7" s="252"/>
      <c r="DQ7" s="252"/>
      <c r="DR7" s="252"/>
      <c r="DS7" s="252"/>
      <c r="DT7" s="252"/>
      <c r="DU7" s="252"/>
      <c r="DV7" s="252"/>
      <c r="DW7" s="252"/>
      <c r="DX7" s="252"/>
      <c r="DY7" s="252"/>
      <c r="DZ7" s="252"/>
      <c r="EA7" s="252"/>
      <c r="EB7" s="252"/>
      <c r="EC7" s="252"/>
      <c r="ED7" s="252"/>
      <c r="EE7" s="252"/>
      <c r="EF7" s="252"/>
      <c r="EG7" s="252"/>
      <c r="EH7" s="252"/>
      <c r="EI7" s="252"/>
      <c r="EJ7" s="252"/>
      <c r="EK7" s="252"/>
      <c r="EL7" s="252"/>
      <c r="EM7" s="252"/>
      <c r="EN7" s="252"/>
      <c r="EO7" s="252"/>
      <c r="EP7" s="252"/>
      <c r="EQ7" s="252"/>
      <c r="ER7" s="252"/>
      <c r="ES7" s="252"/>
      <c r="ET7" s="252"/>
      <c r="EU7" s="252"/>
      <c r="EV7" s="252"/>
      <c r="EW7" s="252"/>
      <c r="EX7" s="252"/>
      <c r="EY7" s="252"/>
      <c r="EZ7" s="252"/>
      <c r="FA7" s="252"/>
      <c r="FB7" s="252"/>
      <c r="FC7" s="252"/>
      <c r="FD7" s="252"/>
      <c r="FE7" s="252"/>
      <c r="FF7" s="252"/>
      <c r="FG7" s="252"/>
      <c r="FH7" s="252"/>
      <c r="FI7" s="252"/>
      <c r="FJ7" s="252"/>
      <c r="FK7" s="252"/>
      <c r="FL7" s="252"/>
      <c r="FM7" s="252"/>
      <c r="FN7" s="252"/>
      <c r="FO7" s="252"/>
      <c r="FP7" s="252"/>
      <c r="FQ7" s="252"/>
      <c r="FR7" s="252"/>
      <c r="FS7" s="252"/>
      <c r="FT7" s="252"/>
      <c r="FU7" s="252"/>
      <c r="FV7" s="252"/>
      <c r="FW7" s="252"/>
      <c r="FX7" s="252"/>
      <c r="FY7" s="252"/>
      <c r="FZ7" s="252"/>
      <c r="GA7" s="252"/>
      <c r="GB7" s="252"/>
      <c r="GC7" s="252"/>
      <c r="GD7" s="252"/>
      <c r="GE7" s="252"/>
      <c r="GF7" s="252"/>
      <c r="GG7" s="252"/>
      <c r="GH7" s="252"/>
      <c r="GI7" s="252"/>
      <c r="GJ7" s="252"/>
      <c r="GK7" s="252"/>
      <c r="GL7" s="252"/>
      <c r="GM7" s="252"/>
      <c r="GN7" s="252"/>
      <c r="GO7" s="252"/>
      <c r="GP7" s="252"/>
      <c r="GQ7" s="252"/>
      <c r="GR7" s="252"/>
      <c r="GS7" s="252"/>
      <c r="GT7" s="252"/>
      <c r="GU7" s="252"/>
      <c r="GV7" s="252"/>
      <c r="GW7" s="252"/>
      <c r="GX7" s="252"/>
      <c r="GY7" s="252"/>
      <c r="GZ7" s="252"/>
      <c r="HA7" s="252"/>
      <c r="HB7" s="252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</row>
    <row r="8" s="228" customFormat="1" ht="18" customHeight="1" spans="1:248">
      <c r="A8" s="147" t="s">
        <v>13</v>
      </c>
      <c r="B8" s="243">
        <f t="shared" ref="B8:B71" si="0">SUM(C8,H8:J8)</f>
        <v>335.29</v>
      </c>
      <c r="C8" s="243">
        <f>SUM(D8:G8)</f>
        <v>335.29</v>
      </c>
      <c r="D8" s="244">
        <f>SUM(D9:D21)</f>
        <v>335.29</v>
      </c>
      <c r="E8" s="244">
        <f t="shared" ref="E8:J8" si="1">SUM(E9:E21)</f>
        <v>0</v>
      </c>
      <c r="F8" s="244">
        <f t="shared" si="1"/>
        <v>0</v>
      </c>
      <c r="G8" s="244">
        <f t="shared" si="1"/>
        <v>0</v>
      </c>
      <c r="H8" s="244">
        <f t="shared" si="1"/>
        <v>0</v>
      </c>
      <c r="I8" s="244">
        <f t="shared" si="1"/>
        <v>0</v>
      </c>
      <c r="J8" s="244">
        <f t="shared" si="1"/>
        <v>0</v>
      </c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</row>
    <row r="9" ht="15" customHeight="1" spans="1:248">
      <c r="A9" s="245" t="s">
        <v>139</v>
      </c>
      <c r="B9" s="243">
        <f t="shared" si="0"/>
        <v>153.03</v>
      </c>
      <c r="C9" s="243">
        <f>SUM(D9:G9)</f>
        <v>153.03</v>
      </c>
      <c r="D9" s="246">
        <v>153.03</v>
      </c>
      <c r="E9" s="246">
        <f t="shared" ref="E9:J9" si="2">SUM(E10:E21)</f>
        <v>0</v>
      </c>
      <c r="F9" s="246">
        <f t="shared" si="2"/>
        <v>0</v>
      </c>
      <c r="G9" s="246">
        <f t="shared" si="2"/>
        <v>0</v>
      </c>
      <c r="H9" s="246">
        <f t="shared" si="2"/>
        <v>0</v>
      </c>
      <c r="I9" s="246"/>
      <c r="J9" s="246">
        <f t="shared" si="2"/>
        <v>0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  <c r="IM9" s="252"/>
      <c r="IN9" s="252"/>
    </row>
    <row r="10" ht="15" customHeight="1" spans="1:248">
      <c r="A10" s="245" t="s">
        <v>140</v>
      </c>
      <c r="B10" s="243">
        <f t="shared" si="0"/>
        <v>17.59</v>
      </c>
      <c r="C10" s="243">
        <f t="shared" ref="C10:C73" si="3">SUM(D10:G10)</f>
        <v>17.59</v>
      </c>
      <c r="D10" s="246">
        <v>17.59</v>
      </c>
      <c r="E10" s="246">
        <v>0</v>
      </c>
      <c r="F10" s="247">
        <v>0</v>
      </c>
      <c r="G10" s="247">
        <v>0</v>
      </c>
      <c r="H10" s="247">
        <v>0</v>
      </c>
      <c r="I10" s="247">
        <v>0</v>
      </c>
      <c r="J10" s="255">
        <v>0</v>
      </c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  <c r="DT10" s="252"/>
      <c r="DU10" s="252"/>
      <c r="DV10" s="252"/>
      <c r="DW10" s="252"/>
      <c r="DX10" s="252"/>
      <c r="DY10" s="252"/>
      <c r="DZ10" s="252"/>
      <c r="EA10" s="252"/>
      <c r="EB10" s="252"/>
      <c r="EC10" s="252"/>
      <c r="ED10" s="252"/>
      <c r="EE10" s="252"/>
      <c r="EF10" s="252"/>
      <c r="EG10" s="252"/>
      <c r="EH10" s="252"/>
      <c r="EI10" s="252"/>
      <c r="EJ10" s="252"/>
      <c r="EK10" s="252"/>
      <c r="EL10" s="252"/>
      <c r="EM10" s="252"/>
      <c r="EN10" s="252"/>
      <c r="EO10" s="252"/>
      <c r="EP10" s="252"/>
      <c r="EQ10" s="252"/>
      <c r="ER10" s="252"/>
      <c r="ES10" s="252"/>
      <c r="ET10" s="252"/>
      <c r="EU10" s="252"/>
      <c r="EV10" s="252"/>
      <c r="EW10" s="252"/>
      <c r="EX10" s="252"/>
      <c r="EY10" s="252"/>
      <c r="EZ10" s="252"/>
      <c r="FA10" s="252"/>
      <c r="FB10" s="252"/>
      <c r="FC10" s="252"/>
      <c r="FD10" s="252"/>
      <c r="FE10" s="252"/>
      <c r="FF10" s="252"/>
      <c r="FG10" s="252"/>
      <c r="FH10" s="252"/>
      <c r="FI10" s="252"/>
      <c r="FJ10" s="252"/>
      <c r="FK10" s="252"/>
      <c r="FL10" s="252"/>
      <c r="FM10" s="252"/>
      <c r="FN10" s="252"/>
      <c r="FO10" s="252"/>
      <c r="FP10" s="252"/>
      <c r="FQ10" s="252"/>
      <c r="FR10" s="252"/>
      <c r="FS10" s="252"/>
      <c r="FT10" s="252"/>
      <c r="FU10" s="252"/>
      <c r="FV10" s="252"/>
      <c r="FW10" s="252"/>
      <c r="FX10" s="252"/>
      <c r="FY10" s="252"/>
      <c r="FZ10" s="252"/>
      <c r="GA10" s="252"/>
      <c r="GB10" s="252"/>
      <c r="GC10" s="252"/>
      <c r="GD10" s="252"/>
      <c r="GE10" s="252"/>
      <c r="GF10" s="252"/>
      <c r="GG10" s="252"/>
      <c r="GH10" s="252"/>
      <c r="GI10" s="252"/>
      <c r="GJ10" s="252"/>
      <c r="GK10" s="252"/>
      <c r="GL10" s="252"/>
      <c r="GM10" s="252"/>
      <c r="GN10" s="252"/>
      <c r="GO10" s="252"/>
      <c r="GP10" s="252"/>
      <c r="GQ10" s="252"/>
      <c r="GR10" s="252"/>
      <c r="GS10" s="252"/>
      <c r="GT10" s="252"/>
      <c r="GU10" s="252"/>
      <c r="GV10" s="252"/>
      <c r="GW10" s="252"/>
      <c r="GX10" s="252"/>
      <c r="GY10" s="252"/>
      <c r="GZ10" s="252"/>
      <c r="HA10" s="252"/>
      <c r="HB10" s="252"/>
      <c r="HC10" s="252"/>
      <c r="HD10" s="252"/>
      <c r="HE10" s="252"/>
      <c r="HF10" s="252"/>
      <c r="HG10" s="252"/>
      <c r="HH10" s="252"/>
      <c r="HI10" s="252"/>
      <c r="HJ10" s="252"/>
      <c r="HK10" s="252"/>
      <c r="HL10" s="252"/>
      <c r="HM10" s="252"/>
      <c r="HN10" s="252"/>
      <c r="HO10" s="252"/>
      <c r="HP10" s="252"/>
      <c r="HQ10" s="252"/>
      <c r="HR10" s="252"/>
      <c r="HS10" s="252"/>
      <c r="HT10" s="252"/>
      <c r="HU10" s="252"/>
      <c r="HV10" s="252"/>
      <c r="HW10" s="252"/>
      <c r="HX10" s="252"/>
      <c r="HY10" s="252"/>
      <c r="HZ10" s="252"/>
      <c r="IA10" s="252"/>
      <c r="IB10" s="252"/>
      <c r="IC10" s="252"/>
      <c r="ID10" s="252"/>
      <c r="IE10" s="252"/>
      <c r="IF10" s="252"/>
      <c r="IG10" s="252"/>
      <c r="IH10" s="252"/>
      <c r="II10" s="252"/>
      <c r="IJ10" s="252"/>
      <c r="IK10" s="252"/>
      <c r="IL10" s="252"/>
      <c r="IM10" s="252"/>
      <c r="IN10" s="252"/>
    </row>
    <row r="11" ht="15" customHeight="1" spans="1:248">
      <c r="A11" s="245" t="s">
        <v>141</v>
      </c>
      <c r="B11" s="243">
        <f t="shared" si="0"/>
        <v>2.7</v>
      </c>
      <c r="C11" s="243">
        <f t="shared" si="3"/>
        <v>2.7</v>
      </c>
      <c r="D11" s="246">
        <v>2.7</v>
      </c>
      <c r="E11" s="246">
        <v>0</v>
      </c>
      <c r="F11" s="247">
        <v>0</v>
      </c>
      <c r="G11" s="247">
        <v>0</v>
      </c>
      <c r="H11" s="247">
        <v>0</v>
      </c>
      <c r="I11" s="247">
        <v>0</v>
      </c>
      <c r="J11" s="255">
        <v>0</v>
      </c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</row>
    <row r="12" ht="15" customHeight="1" spans="1:248">
      <c r="A12" s="245" t="s">
        <v>142</v>
      </c>
      <c r="B12" s="243">
        <f t="shared" si="0"/>
        <v>0</v>
      </c>
      <c r="C12" s="243">
        <f t="shared" si="3"/>
        <v>0</v>
      </c>
      <c r="D12" s="246"/>
      <c r="E12" s="246"/>
      <c r="F12" s="247"/>
      <c r="G12" s="247"/>
      <c r="H12" s="247"/>
      <c r="I12" s="247"/>
      <c r="J12" s="255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</row>
    <row r="13" ht="15" customHeight="1" spans="1:248">
      <c r="A13" s="245" t="s">
        <v>143</v>
      </c>
      <c r="B13" s="243">
        <f t="shared" si="0"/>
        <v>64.1</v>
      </c>
      <c r="C13" s="243">
        <f t="shared" si="3"/>
        <v>64.1</v>
      </c>
      <c r="D13" s="246">
        <v>64.1</v>
      </c>
      <c r="E13" s="246"/>
      <c r="F13" s="247"/>
      <c r="G13" s="247"/>
      <c r="H13" s="247"/>
      <c r="I13" s="247"/>
      <c r="J13" s="255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</row>
    <row r="14" ht="15" customHeight="1" spans="1:248">
      <c r="A14" s="245" t="s">
        <v>144</v>
      </c>
      <c r="B14" s="243">
        <f t="shared" si="0"/>
        <v>37.28</v>
      </c>
      <c r="C14" s="243">
        <f t="shared" si="3"/>
        <v>37.28</v>
      </c>
      <c r="D14" s="246">
        <v>37.28</v>
      </c>
      <c r="E14" s="246">
        <v>0</v>
      </c>
      <c r="F14" s="247">
        <v>0</v>
      </c>
      <c r="G14" s="247">
        <v>0</v>
      </c>
      <c r="H14" s="247">
        <v>0</v>
      </c>
      <c r="I14" s="247">
        <v>0</v>
      </c>
      <c r="J14" s="255">
        <v>0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</row>
    <row r="15" ht="15" customHeight="1" spans="1:248">
      <c r="A15" s="245" t="s">
        <v>145</v>
      </c>
      <c r="B15" s="243">
        <f t="shared" si="0"/>
        <v>0</v>
      </c>
      <c r="C15" s="243">
        <f t="shared" si="3"/>
        <v>0</v>
      </c>
      <c r="D15" s="246"/>
      <c r="E15" s="246"/>
      <c r="F15" s="247"/>
      <c r="G15" s="247"/>
      <c r="H15" s="247"/>
      <c r="I15" s="247"/>
      <c r="J15" s="255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</row>
    <row r="16" ht="15" customHeight="1" spans="1:248">
      <c r="A16" s="245" t="s">
        <v>146</v>
      </c>
      <c r="B16" s="243">
        <f t="shared" si="0"/>
        <v>15.96</v>
      </c>
      <c r="C16" s="243">
        <f t="shared" si="3"/>
        <v>15.96</v>
      </c>
      <c r="D16" s="246">
        <v>15.96</v>
      </c>
      <c r="E16" s="246">
        <v>0</v>
      </c>
      <c r="F16" s="247">
        <v>0</v>
      </c>
      <c r="G16" s="247">
        <v>0</v>
      </c>
      <c r="H16" s="247">
        <v>0</v>
      </c>
      <c r="I16" s="247">
        <v>0</v>
      </c>
      <c r="J16" s="255">
        <v>0</v>
      </c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</row>
    <row r="17" ht="15" customHeight="1" spans="1:248">
      <c r="A17" s="245" t="s">
        <v>147</v>
      </c>
      <c r="B17" s="243">
        <f t="shared" si="0"/>
        <v>0</v>
      </c>
      <c r="C17" s="243">
        <f t="shared" si="3"/>
        <v>0</v>
      </c>
      <c r="D17" s="246"/>
      <c r="E17" s="246"/>
      <c r="F17" s="247"/>
      <c r="G17" s="247"/>
      <c r="H17" s="247"/>
      <c r="I17" s="247"/>
      <c r="J17" s="255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</row>
    <row r="18" ht="15" customHeight="1" spans="1:248">
      <c r="A18" s="245" t="s">
        <v>148</v>
      </c>
      <c r="B18" s="243">
        <f t="shared" si="0"/>
        <v>1.31</v>
      </c>
      <c r="C18" s="243">
        <f t="shared" si="3"/>
        <v>1.31</v>
      </c>
      <c r="D18" s="246">
        <v>1.31</v>
      </c>
      <c r="E18" s="246">
        <v>0</v>
      </c>
      <c r="F18" s="247">
        <v>0</v>
      </c>
      <c r="G18" s="247">
        <v>0</v>
      </c>
      <c r="H18" s="247">
        <v>0</v>
      </c>
      <c r="I18" s="247">
        <v>0</v>
      </c>
      <c r="J18" s="255">
        <v>0</v>
      </c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</row>
    <row r="19" ht="15" customHeight="1" spans="1:248">
      <c r="A19" s="245" t="s">
        <v>76</v>
      </c>
      <c r="B19" s="243">
        <f t="shared" si="0"/>
        <v>26.42</v>
      </c>
      <c r="C19" s="243">
        <f t="shared" si="3"/>
        <v>26.42</v>
      </c>
      <c r="D19" s="246">
        <v>26.42</v>
      </c>
      <c r="E19" s="246">
        <v>0</v>
      </c>
      <c r="F19" s="247">
        <v>0</v>
      </c>
      <c r="G19" s="247">
        <v>0</v>
      </c>
      <c r="H19" s="247">
        <v>0</v>
      </c>
      <c r="I19" s="247">
        <v>0</v>
      </c>
      <c r="J19" s="255">
        <v>0</v>
      </c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</row>
    <row r="20" ht="15" customHeight="1" spans="1:248">
      <c r="A20" s="245" t="s">
        <v>149</v>
      </c>
      <c r="B20" s="243">
        <f t="shared" si="0"/>
        <v>0</v>
      </c>
      <c r="C20" s="243">
        <f t="shared" si="3"/>
        <v>0</v>
      </c>
      <c r="D20" s="246"/>
      <c r="E20" s="246"/>
      <c r="F20" s="247"/>
      <c r="G20" s="247"/>
      <c r="H20" s="247"/>
      <c r="I20" s="247"/>
      <c r="J20" s="255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</row>
    <row r="21" ht="15" customHeight="1" spans="1:248">
      <c r="A21" s="245" t="s">
        <v>77</v>
      </c>
      <c r="B21" s="243">
        <f t="shared" si="0"/>
        <v>16.9</v>
      </c>
      <c r="C21" s="243">
        <f t="shared" si="3"/>
        <v>16.9</v>
      </c>
      <c r="D21" s="246">
        <v>16.9</v>
      </c>
      <c r="E21" s="246"/>
      <c r="F21" s="247"/>
      <c r="G21" s="247"/>
      <c r="H21" s="247"/>
      <c r="I21" s="247"/>
      <c r="J21" s="255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</row>
    <row r="22" ht="15" customHeight="1" spans="1:248">
      <c r="A22" s="147" t="s">
        <v>14</v>
      </c>
      <c r="B22" s="243">
        <f t="shared" si="0"/>
        <v>20.34</v>
      </c>
      <c r="C22" s="243">
        <f t="shared" si="3"/>
        <v>20.34</v>
      </c>
      <c r="D22" s="244">
        <f>SUM(D23:D49)</f>
        <v>20.34</v>
      </c>
      <c r="E22" s="244">
        <f t="shared" ref="E22:J22" si="4">SUM(E23:E49)</f>
        <v>0</v>
      </c>
      <c r="F22" s="244">
        <f t="shared" si="4"/>
        <v>0</v>
      </c>
      <c r="G22" s="244">
        <f t="shared" si="4"/>
        <v>0</v>
      </c>
      <c r="H22" s="244">
        <f t="shared" si="4"/>
        <v>0</v>
      </c>
      <c r="I22" s="244">
        <f t="shared" si="4"/>
        <v>0</v>
      </c>
      <c r="J22" s="244">
        <f t="shared" si="4"/>
        <v>0</v>
      </c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</row>
    <row r="23" ht="15" customHeight="1" spans="1:248">
      <c r="A23" s="245" t="s">
        <v>150</v>
      </c>
      <c r="B23" s="243">
        <f t="shared" si="0"/>
        <v>7.8</v>
      </c>
      <c r="C23" s="243">
        <f t="shared" si="3"/>
        <v>7.8</v>
      </c>
      <c r="D23" s="246">
        <v>7.8</v>
      </c>
      <c r="E23" s="246">
        <v>0</v>
      </c>
      <c r="F23" s="247">
        <v>0</v>
      </c>
      <c r="G23" s="247">
        <v>0</v>
      </c>
      <c r="H23" s="247">
        <v>0</v>
      </c>
      <c r="I23" s="247">
        <v>0</v>
      </c>
      <c r="J23" s="255">
        <v>0</v>
      </c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</row>
    <row r="24" ht="15" customHeight="1" spans="1:248">
      <c r="A24" s="245" t="s">
        <v>151</v>
      </c>
      <c r="B24" s="243">
        <f t="shared" si="0"/>
        <v>0</v>
      </c>
      <c r="C24" s="243">
        <f t="shared" si="3"/>
        <v>0</v>
      </c>
      <c r="D24" s="246"/>
      <c r="E24" s="246">
        <v>0</v>
      </c>
      <c r="F24" s="247">
        <v>0</v>
      </c>
      <c r="G24" s="247">
        <v>0</v>
      </c>
      <c r="H24" s="247">
        <v>0</v>
      </c>
      <c r="I24" s="247">
        <v>0</v>
      </c>
      <c r="J24" s="255">
        <v>0</v>
      </c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</row>
    <row r="25" ht="15" customHeight="1" spans="1:248">
      <c r="A25" s="245" t="s">
        <v>152</v>
      </c>
      <c r="B25" s="243">
        <f t="shared" si="0"/>
        <v>0</v>
      </c>
      <c r="C25" s="243">
        <f t="shared" si="3"/>
        <v>0</v>
      </c>
      <c r="D25" s="246"/>
      <c r="E25" s="246"/>
      <c r="F25" s="247"/>
      <c r="G25" s="247"/>
      <c r="H25" s="247"/>
      <c r="I25" s="247"/>
      <c r="J25" s="255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</row>
    <row r="26" ht="15" customHeight="1" spans="1:248">
      <c r="A26" s="245" t="s">
        <v>153</v>
      </c>
      <c r="B26" s="243">
        <f t="shared" si="0"/>
        <v>0</v>
      </c>
      <c r="C26" s="243">
        <f t="shared" si="3"/>
        <v>0</v>
      </c>
      <c r="D26" s="246"/>
      <c r="E26" s="246"/>
      <c r="F26" s="247"/>
      <c r="G26" s="247"/>
      <c r="H26" s="247"/>
      <c r="I26" s="247"/>
      <c r="J26" s="255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</row>
    <row r="27" ht="15" customHeight="1" spans="1:248">
      <c r="A27" s="245" t="s">
        <v>154</v>
      </c>
      <c r="B27" s="243">
        <f t="shared" si="0"/>
        <v>0</v>
      </c>
      <c r="C27" s="243">
        <f t="shared" si="3"/>
        <v>0</v>
      </c>
      <c r="D27" s="246"/>
      <c r="E27" s="246"/>
      <c r="F27" s="247"/>
      <c r="G27" s="247"/>
      <c r="H27" s="247"/>
      <c r="I27" s="247"/>
      <c r="J27" s="255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</row>
    <row r="28" ht="15" customHeight="1" spans="1:248">
      <c r="A28" s="245" t="s">
        <v>155</v>
      </c>
      <c r="B28" s="243">
        <f t="shared" si="0"/>
        <v>0</v>
      </c>
      <c r="C28" s="243">
        <f t="shared" si="3"/>
        <v>0</v>
      </c>
      <c r="D28" s="246"/>
      <c r="E28" s="246">
        <v>0</v>
      </c>
      <c r="F28" s="247">
        <v>0</v>
      </c>
      <c r="G28" s="247">
        <v>0</v>
      </c>
      <c r="H28" s="247">
        <v>0</v>
      </c>
      <c r="I28" s="247">
        <v>0</v>
      </c>
      <c r="J28" s="255">
        <v>0</v>
      </c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</row>
    <row r="29" ht="15" customHeight="1" spans="1:248">
      <c r="A29" s="245" t="s">
        <v>156</v>
      </c>
      <c r="B29" s="243">
        <f t="shared" si="0"/>
        <v>0</v>
      </c>
      <c r="C29" s="243">
        <f t="shared" si="3"/>
        <v>0</v>
      </c>
      <c r="D29" s="246"/>
      <c r="E29" s="246"/>
      <c r="F29" s="247"/>
      <c r="G29" s="247"/>
      <c r="H29" s="247"/>
      <c r="I29" s="247"/>
      <c r="J29" s="255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</row>
    <row r="30" ht="15" customHeight="1" spans="1:248">
      <c r="A30" s="245" t="s">
        <v>157</v>
      </c>
      <c r="B30" s="243">
        <f t="shared" si="0"/>
        <v>0</v>
      </c>
      <c r="C30" s="243">
        <f t="shared" si="3"/>
        <v>0</v>
      </c>
      <c r="D30" s="246"/>
      <c r="E30" s="246"/>
      <c r="F30" s="247"/>
      <c r="G30" s="247"/>
      <c r="H30" s="247"/>
      <c r="I30" s="247"/>
      <c r="J30" s="255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</row>
    <row r="31" ht="15" customHeight="1" spans="1:248">
      <c r="A31" s="245" t="s">
        <v>158</v>
      </c>
      <c r="B31" s="243">
        <f t="shared" si="0"/>
        <v>0</v>
      </c>
      <c r="C31" s="243">
        <f t="shared" si="3"/>
        <v>0</v>
      </c>
      <c r="D31" s="246"/>
      <c r="E31" s="246">
        <v>0</v>
      </c>
      <c r="F31" s="247">
        <v>0</v>
      </c>
      <c r="G31" s="247">
        <v>0</v>
      </c>
      <c r="H31" s="247">
        <v>0</v>
      </c>
      <c r="I31" s="247">
        <v>0</v>
      </c>
      <c r="J31" s="255">
        <v>0</v>
      </c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</row>
    <row r="32" ht="15" customHeight="1" spans="1:248">
      <c r="A32" s="248" t="s">
        <v>85</v>
      </c>
      <c r="B32" s="243">
        <f t="shared" si="0"/>
        <v>0</v>
      </c>
      <c r="C32" s="243">
        <f t="shared" si="3"/>
        <v>0</v>
      </c>
      <c r="D32" s="246"/>
      <c r="E32" s="246"/>
      <c r="F32" s="247"/>
      <c r="G32" s="247"/>
      <c r="H32" s="247"/>
      <c r="I32" s="247"/>
      <c r="J32" s="255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</row>
    <row r="33" ht="15" customHeight="1" spans="1:248">
      <c r="A33" s="248" t="s">
        <v>87</v>
      </c>
      <c r="B33" s="243"/>
      <c r="C33" s="243"/>
      <c r="D33" s="246"/>
      <c r="E33" s="246"/>
      <c r="F33" s="247"/>
      <c r="G33" s="247"/>
      <c r="H33" s="247"/>
      <c r="I33" s="247"/>
      <c r="J33" s="255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</row>
    <row r="34" ht="15" customHeight="1" spans="1:248">
      <c r="A34" s="248" t="s">
        <v>159</v>
      </c>
      <c r="B34" s="243"/>
      <c r="C34" s="243"/>
      <c r="D34" s="246"/>
      <c r="E34" s="246"/>
      <c r="F34" s="247"/>
      <c r="G34" s="247"/>
      <c r="H34" s="247"/>
      <c r="I34" s="247"/>
      <c r="J34" s="255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</row>
    <row r="35" ht="15" customHeight="1" spans="1:248">
      <c r="A35" s="248" t="s">
        <v>80</v>
      </c>
      <c r="B35" s="243">
        <f t="shared" si="0"/>
        <v>0</v>
      </c>
      <c r="C35" s="243">
        <f t="shared" si="3"/>
        <v>0</v>
      </c>
      <c r="D35" s="246"/>
      <c r="E35" s="246">
        <v>0</v>
      </c>
      <c r="F35" s="247">
        <v>0</v>
      </c>
      <c r="G35" s="247">
        <v>0</v>
      </c>
      <c r="H35" s="247">
        <v>0</v>
      </c>
      <c r="I35" s="247">
        <v>0</v>
      </c>
      <c r="J35" s="255">
        <v>0</v>
      </c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</row>
    <row r="36" ht="15" customHeight="1" spans="1:248">
      <c r="A36" s="248" t="s">
        <v>81</v>
      </c>
      <c r="B36" s="243">
        <f t="shared" si="0"/>
        <v>0</v>
      </c>
      <c r="C36" s="243">
        <f t="shared" si="3"/>
        <v>0</v>
      </c>
      <c r="D36" s="246"/>
      <c r="E36" s="246">
        <v>0</v>
      </c>
      <c r="F36" s="247">
        <v>0</v>
      </c>
      <c r="G36" s="247">
        <v>0</v>
      </c>
      <c r="H36" s="247">
        <v>0</v>
      </c>
      <c r="I36" s="247">
        <v>0</v>
      </c>
      <c r="J36" s="255">
        <v>0</v>
      </c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</row>
    <row r="37" ht="15" customHeight="1" spans="1:248">
      <c r="A37" s="248" t="s">
        <v>160</v>
      </c>
      <c r="B37" s="243">
        <f t="shared" si="0"/>
        <v>0</v>
      </c>
      <c r="C37" s="243">
        <f t="shared" si="3"/>
        <v>0</v>
      </c>
      <c r="D37" s="246"/>
      <c r="E37" s="246"/>
      <c r="F37" s="247"/>
      <c r="G37" s="247"/>
      <c r="H37" s="247"/>
      <c r="I37" s="247"/>
      <c r="J37" s="255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</row>
    <row r="38" ht="15" customHeight="1" spans="1:248">
      <c r="A38" s="248" t="s">
        <v>84</v>
      </c>
      <c r="B38" s="243">
        <f t="shared" si="0"/>
        <v>0</v>
      </c>
      <c r="C38" s="243">
        <f t="shared" si="3"/>
        <v>0</v>
      </c>
      <c r="D38" s="246"/>
      <c r="E38" s="246"/>
      <c r="F38" s="247"/>
      <c r="G38" s="247"/>
      <c r="H38" s="247"/>
      <c r="I38" s="247"/>
      <c r="J38" s="255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</row>
    <row r="39" ht="15" customHeight="1" spans="1:248">
      <c r="A39" s="248" t="s">
        <v>161</v>
      </c>
      <c r="B39" s="243">
        <f t="shared" si="0"/>
        <v>0</v>
      </c>
      <c r="C39" s="243">
        <f t="shared" si="3"/>
        <v>0</v>
      </c>
      <c r="D39" s="246"/>
      <c r="E39" s="246"/>
      <c r="F39" s="247"/>
      <c r="G39" s="247"/>
      <c r="H39" s="247"/>
      <c r="I39" s="247"/>
      <c r="J39" s="255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</row>
    <row r="40" ht="15" customHeight="1" spans="1:248">
      <c r="A40" s="248" t="s">
        <v>162</v>
      </c>
      <c r="B40" s="243">
        <f t="shared" si="0"/>
        <v>0</v>
      </c>
      <c r="C40" s="243">
        <f t="shared" si="3"/>
        <v>0</v>
      </c>
      <c r="D40" s="246"/>
      <c r="E40" s="246"/>
      <c r="F40" s="247"/>
      <c r="G40" s="247"/>
      <c r="H40" s="247"/>
      <c r="I40" s="247"/>
      <c r="J40" s="255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</row>
    <row r="41" ht="15" customHeight="1" spans="1:248">
      <c r="A41" s="248" t="s">
        <v>163</v>
      </c>
      <c r="B41" s="243">
        <f t="shared" si="0"/>
        <v>0</v>
      </c>
      <c r="C41" s="243">
        <f t="shared" si="3"/>
        <v>0</v>
      </c>
      <c r="D41" s="246"/>
      <c r="E41" s="246"/>
      <c r="F41" s="247"/>
      <c r="G41" s="247"/>
      <c r="H41" s="247"/>
      <c r="I41" s="247"/>
      <c r="J41" s="255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</row>
    <row r="42" ht="15" customHeight="1" spans="1:248">
      <c r="A42" s="248" t="s">
        <v>164</v>
      </c>
      <c r="B42" s="243">
        <v>2.88</v>
      </c>
      <c r="C42" s="243">
        <v>2.88</v>
      </c>
      <c r="D42" s="246">
        <v>2.88</v>
      </c>
      <c r="E42" s="246"/>
      <c r="F42" s="247"/>
      <c r="G42" s="247"/>
      <c r="H42" s="247"/>
      <c r="I42" s="247"/>
      <c r="J42" s="255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</row>
    <row r="43" ht="15" customHeight="1" spans="1:248">
      <c r="A43" s="248" t="s">
        <v>83</v>
      </c>
      <c r="B43" s="243"/>
      <c r="C43" s="243"/>
      <c r="D43" s="246"/>
      <c r="E43" s="246"/>
      <c r="F43" s="247"/>
      <c r="G43" s="247"/>
      <c r="H43" s="247"/>
      <c r="I43" s="247"/>
      <c r="J43" s="255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</row>
    <row r="44" ht="15" customHeight="1" spans="1:248">
      <c r="A44" s="248" t="s">
        <v>165</v>
      </c>
      <c r="B44" s="243">
        <v>2.62</v>
      </c>
      <c r="C44" s="243">
        <v>2.62</v>
      </c>
      <c r="D44" s="246">
        <v>2.62</v>
      </c>
      <c r="E44" s="246"/>
      <c r="F44" s="247"/>
      <c r="G44" s="247"/>
      <c r="H44" s="247"/>
      <c r="I44" s="247"/>
      <c r="J44" s="255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</row>
    <row r="45" ht="15" customHeight="1" spans="1:248">
      <c r="A45" s="248" t="s">
        <v>160</v>
      </c>
      <c r="B45" s="243">
        <f t="shared" si="0"/>
        <v>0</v>
      </c>
      <c r="C45" s="243">
        <f t="shared" si="3"/>
        <v>0</v>
      </c>
      <c r="D45" s="246"/>
      <c r="E45" s="246">
        <v>0</v>
      </c>
      <c r="F45" s="247">
        <v>0</v>
      </c>
      <c r="G45" s="247">
        <v>0</v>
      </c>
      <c r="H45" s="247">
        <v>0</v>
      </c>
      <c r="I45" s="247">
        <v>0</v>
      </c>
      <c r="J45" s="255">
        <v>0</v>
      </c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</row>
    <row r="46" ht="15" customHeight="1" spans="1:248">
      <c r="A46" s="248" t="s">
        <v>86</v>
      </c>
      <c r="B46" s="243">
        <f t="shared" si="0"/>
        <v>2</v>
      </c>
      <c r="C46" s="243">
        <f t="shared" si="3"/>
        <v>2</v>
      </c>
      <c r="D46" s="246">
        <v>2</v>
      </c>
      <c r="E46" s="246"/>
      <c r="F46" s="247"/>
      <c r="G46" s="247"/>
      <c r="H46" s="247"/>
      <c r="I46" s="247"/>
      <c r="J46" s="255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</row>
    <row r="47" ht="15" customHeight="1" spans="1:248">
      <c r="A47" s="248" t="s">
        <v>166</v>
      </c>
      <c r="B47" s="243"/>
      <c r="C47" s="243"/>
      <c r="D47" s="246">
        <v>4.92</v>
      </c>
      <c r="E47" s="246">
        <v>0</v>
      </c>
      <c r="F47" s="247">
        <v>0</v>
      </c>
      <c r="G47" s="247">
        <v>0</v>
      </c>
      <c r="H47" s="247">
        <v>0</v>
      </c>
      <c r="I47" s="247">
        <v>0</v>
      </c>
      <c r="J47" s="255">
        <v>0</v>
      </c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</row>
    <row r="48" ht="15" customHeight="1" spans="1:248">
      <c r="A48" s="245" t="s">
        <v>167</v>
      </c>
      <c r="B48" s="243">
        <f t="shared" si="0"/>
        <v>0</v>
      </c>
      <c r="C48" s="243">
        <f t="shared" si="3"/>
        <v>0</v>
      </c>
      <c r="D48" s="246"/>
      <c r="E48" s="246"/>
      <c r="F48" s="247"/>
      <c r="G48" s="247"/>
      <c r="H48" s="247"/>
      <c r="I48" s="247"/>
      <c r="J48" s="255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</row>
    <row r="49" ht="15" customHeight="1" spans="1:248">
      <c r="A49" s="245" t="s">
        <v>88</v>
      </c>
      <c r="B49" s="243">
        <f t="shared" si="0"/>
        <v>0.12</v>
      </c>
      <c r="C49" s="243">
        <f t="shared" si="3"/>
        <v>0.12</v>
      </c>
      <c r="D49" s="246">
        <v>0.12</v>
      </c>
      <c r="E49" s="246">
        <v>0</v>
      </c>
      <c r="F49" s="247">
        <v>0</v>
      </c>
      <c r="G49" s="247">
        <v>0</v>
      </c>
      <c r="H49" s="247">
        <v>0</v>
      </c>
      <c r="I49" s="247">
        <v>0</v>
      </c>
      <c r="J49" s="255">
        <v>0</v>
      </c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</row>
    <row r="50" ht="15" customHeight="1" spans="1:248">
      <c r="A50" s="147" t="s">
        <v>89</v>
      </c>
      <c r="B50" s="243">
        <f t="shared" si="0"/>
        <v>1.3</v>
      </c>
      <c r="C50" s="243">
        <f t="shared" si="3"/>
        <v>1.3</v>
      </c>
      <c r="D50" s="244">
        <f>SUM(D51:D67)</f>
        <v>1.3</v>
      </c>
      <c r="E50" s="244">
        <f t="shared" ref="E50:J50" si="5">SUM(E51:E67)</f>
        <v>0</v>
      </c>
      <c r="F50" s="244">
        <f t="shared" si="5"/>
        <v>0</v>
      </c>
      <c r="G50" s="244">
        <f t="shared" si="5"/>
        <v>0</v>
      </c>
      <c r="H50" s="244">
        <f t="shared" si="5"/>
        <v>0</v>
      </c>
      <c r="I50" s="244">
        <f t="shared" si="5"/>
        <v>0</v>
      </c>
      <c r="J50" s="244">
        <f t="shared" si="5"/>
        <v>0</v>
      </c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</row>
    <row r="51" ht="15" customHeight="1" spans="1:248">
      <c r="A51" s="249" t="s">
        <v>168</v>
      </c>
      <c r="B51" s="243">
        <f t="shared" si="0"/>
        <v>0</v>
      </c>
      <c r="C51" s="243">
        <f t="shared" si="3"/>
        <v>0</v>
      </c>
      <c r="D51" s="246"/>
      <c r="E51" s="246"/>
      <c r="F51" s="247"/>
      <c r="G51" s="247"/>
      <c r="H51" s="247"/>
      <c r="I51" s="247"/>
      <c r="J51" s="255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</row>
    <row r="52" ht="15" customHeight="1" spans="1:248">
      <c r="A52" s="249" t="s">
        <v>169</v>
      </c>
      <c r="B52" s="243">
        <f t="shared" si="0"/>
        <v>1.1</v>
      </c>
      <c r="C52" s="243">
        <f t="shared" si="3"/>
        <v>1.1</v>
      </c>
      <c r="D52" s="246">
        <v>1.1</v>
      </c>
      <c r="E52" s="246">
        <v>0</v>
      </c>
      <c r="F52" s="247">
        <v>0</v>
      </c>
      <c r="G52" s="247">
        <v>0</v>
      </c>
      <c r="H52" s="247">
        <v>0</v>
      </c>
      <c r="I52" s="247">
        <v>0</v>
      </c>
      <c r="J52" s="255">
        <v>0</v>
      </c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</row>
    <row r="53" ht="15" customHeight="1" spans="1:248">
      <c r="A53" s="249" t="s">
        <v>170</v>
      </c>
      <c r="B53" s="243">
        <f t="shared" si="0"/>
        <v>0</v>
      </c>
      <c r="C53" s="243">
        <f t="shared" si="3"/>
        <v>0</v>
      </c>
      <c r="D53" s="246"/>
      <c r="E53" s="246"/>
      <c r="F53" s="247"/>
      <c r="G53" s="247"/>
      <c r="H53" s="247"/>
      <c r="I53" s="247"/>
      <c r="J53" s="255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</row>
    <row r="54" ht="15" customHeight="1" spans="1:248">
      <c r="A54" s="250" t="s">
        <v>171</v>
      </c>
      <c r="B54" s="243">
        <f t="shared" si="0"/>
        <v>0</v>
      </c>
      <c r="C54" s="243">
        <f t="shared" si="3"/>
        <v>0</v>
      </c>
      <c r="D54" s="246"/>
      <c r="E54" s="246">
        <v>0</v>
      </c>
      <c r="F54" s="247">
        <v>0</v>
      </c>
      <c r="G54" s="247">
        <v>0</v>
      </c>
      <c r="H54" s="247">
        <v>0</v>
      </c>
      <c r="I54" s="247">
        <v>0</v>
      </c>
      <c r="J54" s="255">
        <v>0</v>
      </c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</row>
    <row r="55" ht="15" customHeight="1" spans="1:248">
      <c r="A55" s="250" t="s">
        <v>172</v>
      </c>
      <c r="B55" s="243">
        <f t="shared" si="0"/>
        <v>0</v>
      </c>
      <c r="C55" s="243">
        <f t="shared" si="3"/>
        <v>0</v>
      </c>
      <c r="D55" s="246"/>
      <c r="E55" s="246"/>
      <c r="F55" s="247"/>
      <c r="G55" s="247"/>
      <c r="H55" s="247"/>
      <c r="I55" s="247"/>
      <c r="J55" s="255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</row>
    <row r="56" ht="15" customHeight="1" spans="1:248">
      <c r="A56" s="250" t="s">
        <v>173</v>
      </c>
      <c r="B56" s="243">
        <f t="shared" si="0"/>
        <v>0</v>
      </c>
      <c r="C56" s="243">
        <f t="shared" si="3"/>
        <v>0</v>
      </c>
      <c r="D56" s="246"/>
      <c r="E56" s="246"/>
      <c r="F56" s="247"/>
      <c r="G56" s="247"/>
      <c r="H56" s="247"/>
      <c r="I56" s="247"/>
      <c r="J56" s="255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</row>
    <row r="57" ht="15" customHeight="1" spans="1:248">
      <c r="A57" s="250" t="s">
        <v>174</v>
      </c>
      <c r="B57" s="243">
        <f t="shared" si="0"/>
        <v>0</v>
      </c>
      <c r="C57" s="243">
        <f t="shared" si="3"/>
        <v>0</v>
      </c>
      <c r="D57" s="246"/>
      <c r="E57" s="246">
        <v>0</v>
      </c>
      <c r="F57" s="247">
        <v>0</v>
      </c>
      <c r="G57" s="247">
        <v>0</v>
      </c>
      <c r="H57" s="247">
        <v>0</v>
      </c>
      <c r="I57" s="247">
        <v>0</v>
      </c>
      <c r="J57" s="255">
        <v>0</v>
      </c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</row>
    <row r="58" ht="15" customHeight="1" spans="1:248">
      <c r="A58" s="250" t="s">
        <v>91</v>
      </c>
      <c r="B58" s="243">
        <f t="shared" si="0"/>
        <v>0</v>
      </c>
      <c r="C58" s="243">
        <f t="shared" si="3"/>
        <v>0</v>
      </c>
      <c r="D58" s="246"/>
      <c r="E58" s="246">
        <v>0</v>
      </c>
      <c r="F58" s="247">
        <v>0</v>
      </c>
      <c r="G58" s="247">
        <v>0</v>
      </c>
      <c r="H58" s="247">
        <v>0</v>
      </c>
      <c r="I58" s="247">
        <v>0</v>
      </c>
      <c r="J58" s="255">
        <v>0</v>
      </c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</row>
    <row r="59" ht="15" customHeight="1" spans="1:10">
      <c r="A59" s="250" t="s">
        <v>175</v>
      </c>
      <c r="B59" s="243">
        <f t="shared" si="0"/>
        <v>0.1</v>
      </c>
      <c r="C59" s="243">
        <f t="shared" si="3"/>
        <v>0.1</v>
      </c>
      <c r="D59" s="246">
        <v>0.1</v>
      </c>
      <c r="E59" s="246">
        <v>0</v>
      </c>
      <c r="F59" s="247">
        <v>0</v>
      </c>
      <c r="G59" s="247">
        <v>0</v>
      </c>
      <c r="H59" s="247">
        <v>0</v>
      </c>
      <c r="I59" s="247">
        <v>0</v>
      </c>
      <c r="J59" s="255">
        <v>0</v>
      </c>
    </row>
    <row r="60" ht="15" customHeight="1" spans="1:10">
      <c r="A60" s="250" t="s">
        <v>92</v>
      </c>
      <c r="B60" s="243">
        <f t="shared" si="0"/>
        <v>0</v>
      </c>
      <c r="C60" s="243">
        <f t="shared" si="3"/>
        <v>0</v>
      </c>
      <c r="D60" s="246"/>
      <c r="E60" s="246">
        <v>0</v>
      </c>
      <c r="F60" s="247">
        <v>0</v>
      </c>
      <c r="G60" s="247">
        <v>0</v>
      </c>
      <c r="H60" s="247">
        <v>0</v>
      </c>
      <c r="I60" s="247">
        <v>0</v>
      </c>
      <c r="J60" s="255">
        <v>0</v>
      </c>
    </row>
    <row r="61" ht="15" customHeight="1" spans="1:10">
      <c r="A61" s="250" t="s">
        <v>176</v>
      </c>
      <c r="B61" s="243">
        <f t="shared" si="0"/>
        <v>0</v>
      </c>
      <c r="C61" s="243">
        <f t="shared" si="3"/>
        <v>0</v>
      </c>
      <c r="D61" s="246"/>
      <c r="E61" s="246"/>
      <c r="F61" s="247"/>
      <c r="G61" s="247"/>
      <c r="H61" s="247"/>
      <c r="I61" s="247"/>
      <c r="J61" s="255"/>
    </row>
    <row r="62" ht="15" customHeight="1" spans="1:10">
      <c r="A62" s="250" t="s">
        <v>177</v>
      </c>
      <c r="B62" s="243">
        <f t="shared" si="0"/>
        <v>0.1</v>
      </c>
      <c r="C62" s="243">
        <f t="shared" si="3"/>
        <v>0.1</v>
      </c>
      <c r="D62" s="246">
        <v>0.1</v>
      </c>
      <c r="E62" s="246">
        <v>0</v>
      </c>
      <c r="F62" s="247">
        <v>0</v>
      </c>
      <c r="G62" s="247">
        <v>0</v>
      </c>
      <c r="H62" s="247">
        <v>0</v>
      </c>
      <c r="I62" s="247">
        <v>0</v>
      </c>
      <c r="J62" s="255">
        <v>0</v>
      </c>
    </row>
    <row r="63" customHeight="1" spans="1:10">
      <c r="A63" s="251" t="s">
        <v>120</v>
      </c>
      <c r="B63" s="243">
        <f t="shared" si="0"/>
        <v>0</v>
      </c>
      <c r="C63" s="243">
        <f t="shared" si="3"/>
        <v>0</v>
      </c>
      <c r="D63" s="246"/>
      <c r="E63" s="246">
        <v>0</v>
      </c>
      <c r="F63" s="247">
        <v>0</v>
      </c>
      <c r="G63" s="247">
        <v>0</v>
      </c>
      <c r="H63" s="247">
        <v>0</v>
      </c>
      <c r="I63" s="247">
        <v>0</v>
      </c>
      <c r="J63" s="255">
        <v>0</v>
      </c>
    </row>
    <row r="64" customHeight="1" spans="1:10">
      <c r="A64" s="249" t="s">
        <v>121</v>
      </c>
      <c r="B64" s="243">
        <f t="shared" si="0"/>
        <v>0</v>
      </c>
      <c r="C64" s="243">
        <f t="shared" si="3"/>
        <v>0</v>
      </c>
      <c r="D64" s="246"/>
      <c r="E64" s="246">
        <v>0</v>
      </c>
      <c r="F64" s="247">
        <v>0</v>
      </c>
      <c r="G64" s="247">
        <v>0</v>
      </c>
      <c r="H64" s="247">
        <v>0</v>
      </c>
      <c r="I64" s="247">
        <v>0</v>
      </c>
      <c r="J64" s="255">
        <v>0</v>
      </c>
    </row>
    <row r="65" customHeight="1" spans="1:10">
      <c r="A65" s="250" t="s">
        <v>122</v>
      </c>
      <c r="B65" s="243">
        <f t="shared" si="0"/>
        <v>0</v>
      </c>
      <c r="C65" s="243">
        <f t="shared" si="3"/>
        <v>0</v>
      </c>
      <c r="D65" s="246"/>
      <c r="E65" s="246">
        <v>0</v>
      </c>
      <c r="F65" s="247">
        <v>0</v>
      </c>
      <c r="G65" s="247">
        <v>0</v>
      </c>
      <c r="H65" s="247">
        <v>0</v>
      </c>
      <c r="I65" s="247">
        <v>0</v>
      </c>
      <c r="J65" s="255">
        <v>0</v>
      </c>
    </row>
    <row r="66" customHeight="1" spans="1:10">
      <c r="A66" s="250" t="s">
        <v>178</v>
      </c>
      <c r="B66" s="243">
        <f t="shared" si="0"/>
        <v>0</v>
      </c>
      <c r="C66" s="243">
        <f t="shared" si="3"/>
        <v>0</v>
      </c>
      <c r="D66" s="246"/>
      <c r="E66" s="246">
        <v>0</v>
      </c>
      <c r="F66" s="247">
        <v>0</v>
      </c>
      <c r="G66" s="247">
        <v>0</v>
      </c>
      <c r="H66" s="247">
        <v>0</v>
      </c>
      <c r="I66" s="247">
        <v>0</v>
      </c>
      <c r="J66" s="255">
        <v>0</v>
      </c>
    </row>
    <row r="67" customHeight="1" spans="1:10">
      <c r="A67" s="250" t="s">
        <v>179</v>
      </c>
      <c r="B67" s="243">
        <f t="shared" si="0"/>
        <v>0</v>
      </c>
      <c r="C67" s="243">
        <f t="shared" si="3"/>
        <v>0</v>
      </c>
      <c r="D67" s="246"/>
      <c r="E67" s="246">
        <v>0</v>
      </c>
      <c r="F67" s="247">
        <v>0</v>
      </c>
      <c r="G67" s="247">
        <v>0</v>
      </c>
      <c r="H67" s="247">
        <v>0</v>
      </c>
      <c r="I67" s="247">
        <v>0</v>
      </c>
      <c r="J67" s="255">
        <v>0</v>
      </c>
    </row>
    <row r="68" customHeight="1" spans="1:10">
      <c r="A68" s="251" t="s">
        <v>180</v>
      </c>
      <c r="B68" s="243">
        <f t="shared" si="0"/>
        <v>0</v>
      </c>
      <c r="C68" s="243">
        <f t="shared" si="3"/>
        <v>0</v>
      </c>
      <c r="D68" s="244">
        <f>SUM(D69:D80)</f>
        <v>0</v>
      </c>
      <c r="E68" s="244">
        <f t="shared" ref="E68:J68" si="6">SUM(E69:E80)</f>
        <v>0</v>
      </c>
      <c r="F68" s="244">
        <f t="shared" si="6"/>
        <v>0</v>
      </c>
      <c r="G68" s="244">
        <f t="shared" si="6"/>
        <v>0</v>
      </c>
      <c r="H68" s="244">
        <f t="shared" si="6"/>
        <v>0</v>
      </c>
      <c r="I68" s="244">
        <f t="shared" si="6"/>
        <v>0</v>
      </c>
      <c r="J68" s="244">
        <f t="shared" si="6"/>
        <v>0</v>
      </c>
    </row>
    <row r="69" customHeight="1" spans="1:10">
      <c r="A69" s="249" t="s">
        <v>181</v>
      </c>
      <c r="B69" s="243">
        <f t="shared" si="0"/>
        <v>0</v>
      </c>
      <c r="C69" s="243">
        <f t="shared" si="3"/>
        <v>0</v>
      </c>
      <c r="D69" s="246"/>
      <c r="E69" s="246">
        <v>0</v>
      </c>
      <c r="F69" s="247">
        <v>0</v>
      </c>
      <c r="G69" s="247">
        <v>0</v>
      </c>
      <c r="H69" s="247">
        <v>0</v>
      </c>
      <c r="I69" s="247">
        <v>0</v>
      </c>
      <c r="J69" s="255">
        <v>0</v>
      </c>
    </row>
    <row r="70" customHeight="1" spans="1:10">
      <c r="A70" s="249" t="s">
        <v>182</v>
      </c>
      <c r="B70" s="243">
        <f t="shared" si="0"/>
        <v>0</v>
      </c>
      <c r="C70" s="243">
        <f t="shared" si="3"/>
        <v>0</v>
      </c>
      <c r="D70" s="246"/>
      <c r="E70" s="246">
        <v>0</v>
      </c>
      <c r="F70" s="247">
        <v>0</v>
      </c>
      <c r="G70" s="247">
        <v>0</v>
      </c>
      <c r="H70" s="247">
        <v>0</v>
      </c>
      <c r="I70" s="247">
        <v>0</v>
      </c>
      <c r="J70" s="255">
        <v>0</v>
      </c>
    </row>
    <row r="71" customHeight="1" spans="1:10">
      <c r="A71" s="249" t="s">
        <v>183</v>
      </c>
      <c r="B71" s="243">
        <f t="shared" si="0"/>
        <v>0</v>
      </c>
      <c r="C71" s="243">
        <f t="shared" si="3"/>
        <v>0</v>
      </c>
      <c r="D71" s="246"/>
      <c r="E71" s="246">
        <v>0</v>
      </c>
      <c r="F71" s="247">
        <v>0</v>
      </c>
      <c r="G71" s="247">
        <v>0</v>
      </c>
      <c r="H71" s="247">
        <v>0</v>
      </c>
      <c r="I71" s="247">
        <v>0</v>
      </c>
      <c r="J71" s="255">
        <v>0</v>
      </c>
    </row>
    <row r="72" customHeight="1" spans="1:10">
      <c r="A72" s="249" t="s">
        <v>97</v>
      </c>
      <c r="B72" s="243">
        <f t="shared" ref="B72:B111" si="7">SUM(C72,H72:J72)</f>
        <v>0</v>
      </c>
      <c r="C72" s="243">
        <f t="shared" si="3"/>
        <v>0</v>
      </c>
      <c r="D72" s="246"/>
      <c r="E72" s="246">
        <v>0</v>
      </c>
      <c r="F72" s="247">
        <v>0</v>
      </c>
      <c r="G72" s="247">
        <v>0</v>
      </c>
      <c r="H72" s="247">
        <v>0</v>
      </c>
      <c r="I72" s="247">
        <v>0</v>
      </c>
      <c r="J72" s="255">
        <v>0</v>
      </c>
    </row>
    <row r="73" customHeight="1" spans="1:10">
      <c r="A73" s="249" t="s">
        <v>101</v>
      </c>
      <c r="B73" s="243">
        <f t="shared" si="7"/>
        <v>0</v>
      </c>
      <c r="C73" s="243">
        <f t="shared" si="3"/>
        <v>0</v>
      </c>
      <c r="D73" s="246"/>
      <c r="E73" s="246">
        <v>0</v>
      </c>
      <c r="F73" s="247">
        <v>0</v>
      </c>
      <c r="G73" s="247">
        <v>0</v>
      </c>
      <c r="H73" s="247">
        <v>0</v>
      </c>
      <c r="I73" s="247">
        <v>0</v>
      </c>
      <c r="J73" s="255">
        <v>0</v>
      </c>
    </row>
    <row r="74" customHeight="1" spans="1:10">
      <c r="A74" s="249" t="s">
        <v>184</v>
      </c>
      <c r="B74" s="243">
        <f t="shared" si="7"/>
        <v>0</v>
      </c>
      <c r="C74" s="243">
        <f t="shared" ref="C74:C111" si="8">SUM(D74:G74)</f>
        <v>0</v>
      </c>
      <c r="D74" s="246"/>
      <c r="E74" s="246">
        <v>0</v>
      </c>
      <c r="F74" s="247">
        <v>0</v>
      </c>
      <c r="G74" s="247">
        <v>0</v>
      </c>
      <c r="H74" s="247">
        <v>0</v>
      </c>
      <c r="I74" s="247">
        <v>0</v>
      </c>
      <c r="J74" s="255">
        <v>0</v>
      </c>
    </row>
    <row r="75" customHeight="1" spans="1:10">
      <c r="A75" s="249" t="s">
        <v>185</v>
      </c>
      <c r="B75" s="243">
        <f t="shared" si="7"/>
        <v>0</v>
      </c>
      <c r="C75" s="243">
        <f t="shared" si="8"/>
        <v>0</v>
      </c>
      <c r="D75" s="246"/>
      <c r="E75" s="246">
        <v>0</v>
      </c>
      <c r="F75" s="247">
        <v>0</v>
      </c>
      <c r="G75" s="247">
        <v>0</v>
      </c>
      <c r="H75" s="247">
        <v>0</v>
      </c>
      <c r="I75" s="247">
        <v>0</v>
      </c>
      <c r="J75" s="255">
        <v>0</v>
      </c>
    </row>
    <row r="76" customHeight="1" spans="1:10">
      <c r="A76" s="249" t="s">
        <v>98</v>
      </c>
      <c r="B76" s="243">
        <f t="shared" si="7"/>
        <v>0</v>
      </c>
      <c r="C76" s="243">
        <f t="shared" si="8"/>
        <v>0</v>
      </c>
      <c r="D76" s="246"/>
      <c r="E76" s="246">
        <v>0</v>
      </c>
      <c r="F76" s="247">
        <v>0</v>
      </c>
      <c r="G76" s="247">
        <v>0</v>
      </c>
      <c r="H76" s="247">
        <v>0</v>
      </c>
      <c r="I76" s="247">
        <v>0</v>
      </c>
      <c r="J76" s="255"/>
    </row>
    <row r="77" customHeight="1" spans="1:10">
      <c r="A77" s="249" t="s">
        <v>186</v>
      </c>
      <c r="B77" s="243">
        <f t="shared" si="7"/>
        <v>0</v>
      </c>
      <c r="C77" s="243">
        <f t="shared" si="8"/>
        <v>0</v>
      </c>
      <c r="D77" s="246"/>
      <c r="E77" s="246">
        <v>0</v>
      </c>
      <c r="F77" s="247">
        <v>0</v>
      </c>
      <c r="G77" s="247">
        <v>0</v>
      </c>
      <c r="H77" s="247">
        <v>0</v>
      </c>
      <c r="I77" s="247">
        <v>0</v>
      </c>
      <c r="J77" s="255">
        <v>0</v>
      </c>
    </row>
    <row r="78" customHeight="1" spans="1:10">
      <c r="A78" s="249" t="s">
        <v>187</v>
      </c>
      <c r="B78" s="243">
        <f t="shared" si="7"/>
        <v>0</v>
      </c>
      <c r="C78" s="243">
        <f t="shared" si="8"/>
        <v>0</v>
      </c>
      <c r="D78" s="246"/>
      <c r="E78" s="246">
        <v>0</v>
      </c>
      <c r="F78" s="247">
        <v>0</v>
      </c>
      <c r="G78" s="247">
        <v>0</v>
      </c>
      <c r="H78" s="247">
        <v>0</v>
      </c>
      <c r="I78" s="247">
        <v>0</v>
      </c>
      <c r="J78" s="255">
        <v>0</v>
      </c>
    </row>
    <row r="79" customHeight="1" spans="1:10">
      <c r="A79" s="249" t="s">
        <v>188</v>
      </c>
      <c r="B79" s="243">
        <f t="shared" si="7"/>
        <v>0</v>
      </c>
      <c r="C79" s="243">
        <f t="shared" si="8"/>
        <v>0</v>
      </c>
      <c r="D79" s="246"/>
      <c r="E79" s="246">
        <v>0</v>
      </c>
      <c r="F79" s="247">
        <v>0</v>
      </c>
      <c r="G79" s="247">
        <v>0</v>
      </c>
      <c r="H79" s="247">
        <v>0</v>
      </c>
      <c r="I79" s="247">
        <v>0</v>
      </c>
      <c r="J79" s="255">
        <v>0</v>
      </c>
    </row>
    <row r="80" customHeight="1" spans="1:10">
      <c r="A80" s="256" t="s">
        <v>104</v>
      </c>
      <c r="B80" s="243">
        <f t="shared" si="7"/>
        <v>0</v>
      </c>
      <c r="C80" s="243">
        <f t="shared" si="8"/>
        <v>0</v>
      </c>
      <c r="D80" s="246"/>
      <c r="E80" s="246">
        <v>0</v>
      </c>
      <c r="F80" s="247">
        <v>0</v>
      </c>
      <c r="G80" s="247">
        <v>0</v>
      </c>
      <c r="H80" s="247">
        <v>0</v>
      </c>
      <c r="I80" s="247">
        <v>0</v>
      </c>
      <c r="J80" s="255">
        <v>0</v>
      </c>
    </row>
    <row r="81" customHeight="1" spans="1:10">
      <c r="A81" s="251" t="s">
        <v>189</v>
      </c>
      <c r="B81" s="243">
        <f t="shared" si="7"/>
        <v>0</v>
      </c>
      <c r="C81" s="243">
        <f t="shared" si="8"/>
        <v>0</v>
      </c>
      <c r="D81" s="244">
        <f>SUM(D82:D97)</f>
        <v>0</v>
      </c>
      <c r="E81" s="244">
        <f t="shared" ref="E81:J81" si="9">SUM(E82:E97)</f>
        <v>0</v>
      </c>
      <c r="F81" s="244">
        <f t="shared" si="9"/>
        <v>0</v>
      </c>
      <c r="G81" s="244">
        <f t="shared" si="9"/>
        <v>0</v>
      </c>
      <c r="H81" s="244">
        <f t="shared" si="9"/>
        <v>0</v>
      </c>
      <c r="I81" s="244">
        <f t="shared" si="9"/>
        <v>0</v>
      </c>
      <c r="J81" s="244">
        <f t="shared" si="9"/>
        <v>0</v>
      </c>
    </row>
    <row r="82" customHeight="1" spans="1:10">
      <c r="A82" s="249" t="s">
        <v>181</v>
      </c>
      <c r="B82" s="243">
        <f t="shared" si="7"/>
        <v>0</v>
      </c>
      <c r="C82" s="243">
        <f t="shared" si="8"/>
        <v>0</v>
      </c>
      <c r="D82" s="246"/>
      <c r="E82" s="246"/>
      <c r="F82" s="247"/>
      <c r="G82" s="247"/>
      <c r="H82" s="247"/>
      <c r="I82" s="247"/>
      <c r="J82" s="255"/>
    </row>
    <row r="83" customHeight="1" spans="1:10">
      <c r="A83" s="249" t="s">
        <v>182</v>
      </c>
      <c r="B83" s="243">
        <f t="shared" si="7"/>
        <v>0</v>
      </c>
      <c r="C83" s="243">
        <f t="shared" si="8"/>
        <v>0</v>
      </c>
      <c r="D83" s="246"/>
      <c r="E83" s="246"/>
      <c r="F83" s="247"/>
      <c r="G83" s="247"/>
      <c r="H83" s="247"/>
      <c r="I83" s="247"/>
      <c r="J83" s="255"/>
    </row>
    <row r="84" customHeight="1" spans="1:10">
      <c r="A84" s="249" t="s">
        <v>183</v>
      </c>
      <c r="B84" s="243">
        <f t="shared" si="7"/>
        <v>0</v>
      </c>
      <c r="C84" s="243">
        <f t="shared" si="8"/>
        <v>0</v>
      </c>
      <c r="D84" s="246"/>
      <c r="E84" s="246"/>
      <c r="F84" s="247"/>
      <c r="G84" s="247"/>
      <c r="H84" s="247"/>
      <c r="I84" s="247"/>
      <c r="J84" s="255"/>
    </row>
    <row r="85" customHeight="1" spans="1:10">
      <c r="A85" s="249" t="s">
        <v>97</v>
      </c>
      <c r="B85" s="243">
        <f t="shared" si="7"/>
        <v>0</v>
      </c>
      <c r="C85" s="243">
        <f t="shared" si="8"/>
        <v>0</v>
      </c>
      <c r="D85" s="246"/>
      <c r="E85" s="246"/>
      <c r="F85" s="247"/>
      <c r="G85" s="247"/>
      <c r="H85" s="247"/>
      <c r="I85" s="247"/>
      <c r="J85" s="255"/>
    </row>
    <row r="86" customHeight="1" spans="1:10">
      <c r="A86" s="249" t="s">
        <v>101</v>
      </c>
      <c r="B86" s="243">
        <f t="shared" si="7"/>
        <v>0</v>
      </c>
      <c r="C86" s="243">
        <f t="shared" si="8"/>
        <v>0</v>
      </c>
      <c r="D86" s="246"/>
      <c r="E86" s="246"/>
      <c r="F86" s="247"/>
      <c r="G86" s="247"/>
      <c r="H86" s="247"/>
      <c r="I86" s="247"/>
      <c r="J86" s="255"/>
    </row>
    <row r="87" customHeight="1" spans="1:10">
      <c r="A87" s="249" t="s">
        <v>184</v>
      </c>
      <c r="B87" s="243">
        <f t="shared" si="7"/>
        <v>0</v>
      </c>
      <c r="C87" s="243">
        <f t="shared" si="8"/>
        <v>0</v>
      </c>
      <c r="D87" s="246"/>
      <c r="E87" s="246"/>
      <c r="F87" s="247"/>
      <c r="G87" s="247"/>
      <c r="H87" s="247"/>
      <c r="I87" s="247"/>
      <c r="J87" s="255"/>
    </row>
    <row r="88" customHeight="1" spans="1:10">
      <c r="A88" s="249" t="s">
        <v>185</v>
      </c>
      <c r="B88" s="243">
        <f t="shared" si="7"/>
        <v>0</v>
      </c>
      <c r="C88" s="243">
        <f t="shared" si="8"/>
        <v>0</v>
      </c>
      <c r="D88" s="246"/>
      <c r="E88" s="246"/>
      <c r="F88" s="247"/>
      <c r="G88" s="247"/>
      <c r="H88" s="247"/>
      <c r="I88" s="247"/>
      <c r="J88" s="255"/>
    </row>
    <row r="89" customHeight="1" spans="1:10">
      <c r="A89" s="249" t="s">
        <v>190</v>
      </c>
      <c r="B89" s="243">
        <f t="shared" si="7"/>
        <v>0</v>
      </c>
      <c r="C89" s="243">
        <f t="shared" si="8"/>
        <v>0</v>
      </c>
      <c r="D89" s="246"/>
      <c r="E89" s="246"/>
      <c r="F89" s="247"/>
      <c r="G89" s="247"/>
      <c r="H89" s="247"/>
      <c r="I89" s="247"/>
      <c r="J89" s="255"/>
    </row>
    <row r="90" customHeight="1" spans="1:10">
      <c r="A90" s="249" t="s">
        <v>191</v>
      </c>
      <c r="B90" s="243">
        <f t="shared" si="7"/>
        <v>0</v>
      </c>
      <c r="C90" s="243">
        <f t="shared" si="8"/>
        <v>0</v>
      </c>
      <c r="D90" s="246"/>
      <c r="E90" s="246"/>
      <c r="F90" s="247"/>
      <c r="G90" s="247"/>
      <c r="H90" s="247"/>
      <c r="I90" s="247"/>
      <c r="J90" s="255"/>
    </row>
    <row r="91" customHeight="1" spans="1:10">
      <c r="A91" s="249" t="s">
        <v>192</v>
      </c>
      <c r="B91" s="243">
        <f t="shared" si="7"/>
        <v>0</v>
      </c>
      <c r="C91" s="243">
        <f t="shared" si="8"/>
        <v>0</v>
      </c>
      <c r="D91" s="246"/>
      <c r="E91" s="246"/>
      <c r="F91" s="247"/>
      <c r="G91" s="247"/>
      <c r="H91" s="247"/>
      <c r="I91" s="247"/>
      <c r="J91" s="255"/>
    </row>
    <row r="92" customHeight="1" spans="1:10">
      <c r="A92" s="249" t="s">
        <v>193</v>
      </c>
      <c r="B92" s="243">
        <f t="shared" si="7"/>
        <v>0</v>
      </c>
      <c r="C92" s="243">
        <f t="shared" si="8"/>
        <v>0</v>
      </c>
      <c r="D92" s="246"/>
      <c r="E92" s="246"/>
      <c r="F92" s="247"/>
      <c r="G92" s="247"/>
      <c r="H92" s="247"/>
      <c r="I92" s="247"/>
      <c r="J92" s="255"/>
    </row>
    <row r="93" customHeight="1" spans="1:10">
      <c r="A93" s="249" t="s">
        <v>98</v>
      </c>
      <c r="B93" s="243">
        <f t="shared" si="7"/>
        <v>0</v>
      </c>
      <c r="C93" s="243">
        <f t="shared" si="8"/>
        <v>0</v>
      </c>
      <c r="D93" s="246"/>
      <c r="E93" s="246"/>
      <c r="F93" s="247"/>
      <c r="G93" s="247"/>
      <c r="H93" s="247"/>
      <c r="I93" s="247"/>
      <c r="J93" s="255"/>
    </row>
    <row r="94" customHeight="1" spans="1:10">
      <c r="A94" s="249" t="s">
        <v>186</v>
      </c>
      <c r="B94" s="243">
        <f t="shared" si="7"/>
        <v>0</v>
      </c>
      <c r="C94" s="243">
        <f t="shared" si="8"/>
        <v>0</v>
      </c>
      <c r="D94" s="246"/>
      <c r="E94" s="246"/>
      <c r="F94" s="247"/>
      <c r="G94" s="247"/>
      <c r="H94" s="247"/>
      <c r="I94" s="247"/>
      <c r="J94" s="255"/>
    </row>
    <row r="95" customHeight="1" spans="1:10">
      <c r="A95" s="249" t="s">
        <v>187</v>
      </c>
      <c r="B95" s="243">
        <f t="shared" si="7"/>
        <v>0</v>
      </c>
      <c r="C95" s="243">
        <f t="shared" si="8"/>
        <v>0</v>
      </c>
      <c r="D95" s="246"/>
      <c r="E95" s="246"/>
      <c r="F95" s="247"/>
      <c r="G95" s="247"/>
      <c r="H95" s="247"/>
      <c r="I95" s="247"/>
      <c r="J95" s="255"/>
    </row>
    <row r="96" customHeight="1" spans="1:10">
      <c r="A96" s="249" t="s">
        <v>188</v>
      </c>
      <c r="B96" s="243">
        <f t="shared" si="7"/>
        <v>0</v>
      </c>
      <c r="C96" s="243">
        <f t="shared" si="8"/>
        <v>0</v>
      </c>
      <c r="D96" s="246"/>
      <c r="E96" s="246"/>
      <c r="F96" s="247"/>
      <c r="G96" s="247"/>
      <c r="H96" s="247"/>
      <c r="I96" s="247"/>
      <c r="J96" s="255"/>
    </row>
    <row r="97" customHeight="1" spans="1:10">
      <c r="A97" s="256" t="s">
        <v>104</v>
      </c>
      <c r="B97" s="243">
        <f t="shared" si="7"/>
        <v>0</v>
      </c>
      <c r="C97" s="243">
        <f t="shared" si="8"/>
        <v>0</v>
      </c>
      <c r="D97" s="246"/>
      <c r="E97" s="246"/>
      <c r="F97" s="247"/>
      <c r="G97" s="247"/>
      <c r="H97" s="247"/>
      <c r="I97" s="247"/>
      <c r="J97" s="255"/>
    </row>
    <row r="98" customHeight="1" spans="1:10">
      <c r="A98" s="251" t="s">
        <v>194</v>
      </c>
      <c r="B98" s="243">
        <f t="shared" si="7"/>
        <v>0</v>
      </c>
      <c r="C98" s="243">
        <f t="shared" si="8"/>
        <v>0</v>
      </c>
      <c r="D98" s="244">
        <f>SUM(D99:D100)</f>
        <v>0</v>
      </c>
      <c r="E98" s="244">
        <f t="shared" ref="E98:J98" si="10">SUM(E99:E100)</f>
        <v>0</v>
      </c>
      <c r="F98" s="244">
        <f t="shared" si="10"/>
        <v>0</v>
      </c>
      <c r="G98" s="244">
        <f t="shared" si="10"/>
        <v>0</v>
      </c>
      <c r="H98" s="244">
        <f t="shared" si="10"/>
        <v>0</v>
      </c>
      <c r="I98" s="244">
        <f t="shared" si="10"/>
        <v>0</v>
      </c>
      <c r="J98" s="244">
        <f t="shared" si="10"/>
        <v>0</v>
      </c>
    </row>
    <row r="99" customHeight="1" spans="1:10">
      <c r="A99" s="256" t="s">
        <v>195</v>
      </c>
      <c r="B99" s="243">
        <f t="shared" si="7"/>
        <v>0</v>
      </c>
      <c r="C99" s="243">
        <f t="shared" si="8"/>
        <v>0</v>
      </c>
      <c r="D99" s="246"/>
      <c r="E99" s="246"/>
      <c r="F99" s="247"/>
      <c r="G99" s="247"/>
      <c r="H99" s="247"/>
      <c r="I99" s="247"/>
      <c r="J99" s="255"/>
    </row>
    <row r="100" customHeight="1" spans="1:10">
      <c r="A100" s="256" t="s">
        <v>113</v>
      </c>
      <c r="B100" s="243">
        <f t="shared" si="7"/>
        <v>0</v>
      </c>
      <c r="C100" s="243">
        <f t="shared" si="8"/>
        <v>0</v>
      </c>
      <c r="D100" s="246"/>
      <c r="E100" s="246"/>
      <c r="F100" s="247"/>
      <c r="G100" s="247"/>
      <c r="H100" s="247"/>
      <c r="I100" s="247"/>
      <c r="J100" s="255"/>
    </row>
    <row r="101" customHeight="1" spans="1:10">
      <c r="A101" s="251" t="s">
        <v>110</v>
      </c>
      <c r="B101" s="243">
        <f t="shared" si="7"/>
        <v>0</v>
      </c>
      <c r="C101" s="243">
        <f t="shared" si="8"/>
        <v>0</v>
      </c>
      <c r="D101" s="244">
        <f>SUM(D102:D106)</f>
        <v>0</v>
      </c>
      <c r="E101" s="244">
        <f t="shared" ref="E101:J101" si="11">SUM(E102:E106)</f>
        <v>0</v>
      </c>
      <c r="F101" s="244">
        <f t="shared" si="11"/>
        <v>0</v>
      </c>
      <c r="G101" s="244">
        <f t="shared" si="11"/>
        <v>0</v>
      </c>
      <c r="H101" s="244">
        <f t="shared" si="11"/>
        <v>0</v>
      </c>
      <c r="I101" s="244">
        <f t="shared" si="11"/>
        <v>0</v>
      </c>
      <c r="J101" s="244">
        <f t="shared" si="11"/>
        <v>0</v>
      </c>
    </row>
    <row r="102" customHeight="1" spans="1:10">
      <c r="A102" s="250" t="s">
        <v>195</v>
      </c>
      <c r="B102" s="243">
        <f t="shared" si="7"/>
        <v>0</v>
      </c>
      <c r="C102" s="243">
        <f t="shared" si="8"/>
        <v>0</v>
      </c>
      <c r="D102" s="246"/>
      <c r="E102" s="246">
        <v>0</v>
      </c>
      <c r="F102" s="247"/>
      <c r="G102" s="247">
        <v>0</v>
      </c>
      <c r="H102" s="247">
        <v>0</v>
      </c>
      <c r="I102" s="247">
        <v>0</v>
      </c>
      <c r="J102" s="255">
        <v>0</v>
      </c>
    </row>
    <row r="103" customHeight="1" spans="1:10">
      <c r="A103" s="250" t="s">
        <v>196</v>
      </c>
      <c r="B103" s="243">
        <f t="shared" si="7"/>
        <v>0</v>
      </c>
      <c r="C103" s="243">
        <f t="shared" si="8"/>
        <v>0</v>
      </c>
      <c r="D103" s="246"/>
      <c r="E103" s="246">
        <v>0</v>
      </c>
      <c r="F103" s="247">
        <v>0</v>
      </c>
      <c r="G103" s="247">
        <v>0</v>
      </c>
      <c r="H103" s="247">
        <v>0</v>
      </c>
      <c r="I103" s="247"/>
      <c r="J103" s="255">
        <v>0</v>
      </c>
    </row>
    <row r="104" customHeight="1" spans="1:10">
      <c r="A104" s="250" t="s">
        <v>111</v>
      </c>
      <c r="B104" s="243">
        <f t="shared" si="7"/>
        <v>0</v>
      </c>
      <c r="C104" s="243">
        <f t="shared" si="8"/>
        <v>0</v>
      </c>
      <c r="D104" s="246"/>
      <c r="E104" s="246">
        <v>0</v>
      </c>
      <c r="F104" s="247">
        <v>0</v>
      </c>
      <c r="G104" s="247">
        <v>0</v>
      </c>
      <c r="H104" s="247">
        <v>0</v>
      </c>
      <c r="I104" s="247">
        <v>0</v>
      </c>
      <c r="J104" s="255">
        <v>0</v>
      </c>
    </row>
    <row r="105" customHeight="1" spans="1:10">
      <c r="A105" s="250" t="s">
        <v>112</v>
      </c>
      <c r="B105" s="243">
        <f t="shared" si="7"/>
        <v>0</v>
      </c>
      <c r="C105" s="243">
        <f t="shared" si="8"/>
        <v>0</v>
      </c>
      <c r="D105" s="246"/>
      <c r="E105" s="246">
        <v>0</v>
      </c>
      <c r="F105" s="247">
        <v>0</v>
      </c>
      <c r="G105" s="247">
        <v>0</v>
      </c>
      <c r="H105" s="247">
        <v>0</v>
      </c>
      <c r="I105" s="247">
        <v>0</v>
      </c>
      <c r="J105" s="255">
        <v>0</v>
      </c>
    </row>
    <row r="106" customHeight="1" spans="1:10">
      <c r="A106" s="250" t="s">
        <v>113</v>
      </c>
      <c r="B106" s="243">
        <f t="shared" si="7"/>
        <v>0</v>
      </c>
      <c r="C106" s="243">
        <f t="shared" si="8"/>
        <v>0</v>
      </c>
      <c r="D106" s="246"/>
      <c r="E106" s="246">
        <v>0</v>
      </c>
      <c r="F106" s="247">
        <v>0</v>
      </c>
      <c r="G106" s="247">
        <v>0</v>
      </c>
      <c r="H106" s="247">
        <v>0</v>
      </c>
      <c r="I106" s="247">
        <v>0</v>
      </c>
      <c r="J106" s="255">
        <v>0</v>
      </c>
    </row>
    <row r="107" customHeight="1" spans="1:10">
      <c r="A107" s="257" t="s">
        <v>64</v>
      </c>
      <c r="B107" s="243">
        <f t="shared" si="7"/>
        <v>0</v>
      </c>
      <c r="C107" s="243">
        <f t="shared" si="8"/>
        <v>0</v>
      </c>
      <c r="D107" s="244">
        <f>SUM(D108:D111)</f>
        <v>0</v>
      </c>
      <c r="E107" s="244">
        <f t="shared" ref="E107:J107" si="12">SUM(E108:E111)</f>
        <v>0</v>
      </c>
      <c r="F107" s="244">
        <f t="shared" si="12"/>
        <v>0</v>
      </c>
      <c r="G107" s="244">
        <f t="shared" si="12"/>
        <v>0</v>
      </c>
      <c r="H107" s="244">
        <f t="shared" si="12"/>
        <v>0</v>
      </c>
      <c r="I107" s="244">
        <f t="shared" si="12"/>
        <v>0</v>
      </c>
      <c r="J107" s="244">
        <f t="shared" si="12"/>
        <v>0</v>
      </c>
    </row>
    <row r="108" customHeight="1" spans="1:10">
      <c r="A108" s="250" t="s">
        <v>134</v>
      </c>
      <c r="B108" s="243">
        <f t="shared" si="7"/>
        <v>0</v>
      </c>
      <c r="C108" s="243">
        <f t="shared" si="8"/>
        <v>0</v>
      </c>
      <c r="D108" s="246"/>
      <c r="E108" s="246">
        <v>0</v>
      </c>
      <c r="F108" s="247">
        <v>0</v>
      </c>
      <c r="G108" s="247">
        <v>0</v>
      </c>
      <c r="H108" s="247">
        <v>0</v>
      </c>
      <c r="I108" s="247">
        <v>0</v>
      </c>
      <c r="J108" s="255">
        <v>0</v>
      </c>
    </row>
    <row r="109" customHeight="1" spans="1:10">
      <c r="A109" s="250" t="s">
        <v>135</v>
      </c>
      <c r="B109" s="243">
        <f t="shared" si="7"/>
        <v>0</v>
      </c>
      <c r="C109" s="243">
        <f t="shared" si="8"/>
        <v>0</v>
      </c>
      <c r="D109" s="246"/>
      <c r="E109" s="246">
        <v>0</v>
      </c>
      <c r="F109" s="247">
        <v>0</v>
      </c>
      <c r="G109" s="247">
        <v>0</v>
      </c>
      <c r="H109" s="247">
        <v>0</v>
      </c>
      <c r="I109" s="247">
        <v>0</v>
      </c>
      <c r="J109" s="255">
        <v>0</v>
      </c>
    </row>
    <row r="110" customHeight="1" spans="1:10">
      <c r="A110" s="250" t="s">
        <v>136</v>
      </c>
      <c r="B110" s="243">
        <f t="shared" si="7"/>
        <v>0</v>
      </c>
      <c r="C110" s="243">
        <f t="shared" si="8"/>
        <v>0</v>
      </c>
      <c r="D110" s="246"/>
      <c r="E110" s="246"/>
      <c r="F110" s="247">
        <v>0</v>
      </c>
      <c r="G110" s="247">
        <v>0</v>
      </c>
      <c r="H110" s="247">
        <v>0</v>
      </c>
      <c r="I110" s="247">
        <v>0</v>
      </c>
      <c r="J110" s="255">
        <v>0</v>
      </c>
    </row>
    <row r="111" customHeight="1" spans="1:10">
      <c r="A111" s="250" t="s">
        <v>64</v>
      </c>
      <c r="B111" s="243">
        <f t="shared" si="7"/>
        <v>0</v>
      </c>
      <c r="C111" s="243">
        <f t="shared" si="8"/>
        <v>0</v>
      </c>
      <c r="D111" s="246"/>
      <c r="E111" s="246">
        <v>0</v>
      </c>
      <c r="F111" s="247">
        <v>0</v>
      </c>
      <c r="G111" s="247">
        <v>0</v>
      </c>
      <c r="H111" s="247">
        <v>0</v>
      </c>
      <c r="I111" s="247">
        <v>0</v>
      </c>
      <c r="J111" s="25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K20" sqref="K20"/>
    </sheetView>
  </sheetViews>
  <sheetFormatPr defaultColWidth="9.33333333333333" defaultRowHeight="14.25"/>
  <cols>
    <col min="1" max="1" width="54.1666666666667" style="197" customWidth="1"/>
    <col min="2" max="7" width="19.8333333333333" style="197" customWidth="1"/>
    <col min="8" max="16384" width="9.33333333333333" style="197"/>
  </cols>
  <sheetData>
    <row r="1" customHeight="1" spans="1:243">
      <c r="A1" s="198" t="s">
        <v>197</v>
      </c>
      <c r="B1" s="199"/>
      <c r="C1" s="19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201" t="s">
        <v>198</v>
      </c>
      <c r="B2" s="201"/>
      <c r="C2" s="201"/>
      <c r="D2" s="201"/>
      <c r="E2" s="201"/>
      <c r="F2" s="201"/>
      <c r="G2" s="201"/>
      <c r="H2" s="200"/>
      <c r="I2" s="200"/>
      <c r="J2" s="200"/>
      <c r="K2" s="200"/>
      <c r="L2" s="200"/>
      <c r="M2" s="200"/>
      <c r="N2" s="200"/>
      <c r="O2" s="20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4" customFormat="1" ht="17.25" customHeight="1" spans="1:243">
      <c r="A3" s="202"/>
      <c r="B3" s="202"/>
      <c r="C3" s="202"/>
      <c r="D3" s="203"/>
      <c r="E3" s="203"/>
      <c r="F3" s="203"/>
      <c r="G3" s="204" t="s">
        <v>4</v>
      </c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  <c r="HW3" s="197"/>
      <c r="HX3" s="197"/>
      <c r="HY3" s="197"/>
      <c r="HZ3" s="197"/>
      <c r="IA3" s="197"/>
      <c r="IB3" s="197"/>
      <c r="IC3" s="197"/>
      <c r="ID3" s="197"/>
      <c r="IE3" s="197"/>
      <c r="IF3" s="197"/>
      <c r="IG3" s="197"/>
      <c r="IH3" s="197"/>
      <c r="II3" s="197"/>
    </row>
    <row r="4" s="195" customFormat="1" ht="20.25" customHeight="1" spans="1:8">
      <c r="A4" s="205" t="s">
        <v>5</v>
      </c>
      <c r="B4" s="205" t="s">
        <v>199</v>
      </c>
      <c r="C4" s="206" t="s">
        <v>200</v>
      </c>
      <c r="D4" s="207"/>
      <c r="E4" s="207"/>
      <c r="F4" s="207"/>
      <c r="G4" s="208"/>
      <c r="H4" s="209"/>
    </row>
    <row r="5" s="195" customFormat="1" ht="20.25" customHeight="1" spans="1:8">
      <c r="A5" s="210"/>
      <c r="B5" s="210"/>
      <c r="C5" s="211" t="s">
        <v>8</v>
      </c>
      <c r="D5" s="212" t="s">
        <v>35</v>
      </c>
      <c r="E5" s="213"/>
      <c r="F5" s="214"/>
      <c r="G5" s="215" t="s">
        <v>16</v>
      </c>
      <c r="H5" s="209"/>
    </row>
    <row r="6" s="195" customFormat="1" ht="20.25" customHeight="1" spans="1:8">
      <c r="A6" s="216"/>
      <c r="B6" s="216"/>
      <c r="C6" s="211"/>
      <c r="D6" s="217" t="s">
        <v>13</v>
      </c>
      <c r="E6" s="211" t="s">
        <v>14</v>
      </c>
      <c r="F6" s="211" t="s">
        <v>15</v>
      </c>
      <c r="G6" s="218"/>
      <c r="H6" s="194"/>
    </row>
    <row r="7" s="196" customFormat="1" ht="24" customHeight="1" spans="1:7">
      <c r="A7" s="219" t="s">
        <v>8</v>
      </c>
      <c r="B7" s="220">
        <f>C7</f>
        <v>0</v>
      </c>
      <c r="C7" s="220">
        <f>SUM(D7:G7)</f>
        <v>0</v>
      </c>
      <c r="D7" s="221"/>
      <c r="E7" s="221"/>
      <c r="F7" s="221"/>
      <c r="G7" s="221"/>
    </row>
    <row r="8" ht="18" customHeight="1" spans="1:243">
      <c r="A8" s="222" t="s">
        <v>22</v>
      </c>
      <c r="B8" s="223">
        <f t="shared" ref="B8:B11" si="0">C8</f>
        <v>0</v>
      </c>
      <c r="C8" s="223">
        <f t="shared" ref="C8:C11" si="1">SUM(D8:G8)</f>
        <v>0</v>
      </c>
      <c r="D8" s="224"/>
      <c r="E8" s="224"/>
      <c r="F8" s="224"/>
      <c r="G8" s="22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22" t="s">
        <v>23</v>
      </c>
      <c r="B9" s="223">
        <f t="shared" si="0"/>
        <v>104.96</v>
      </c>
      <c r="C9" s="223">
        <f t="shared" si="1"/>
        <v>104.96</v>
      </c>
      <c r="D9" s="225">
        <v>74.86</v>
      </c>
      <c r="E9" s="225">
        <v>14.58</v>
      </c>
      <c r="F9" s="225">
        <v>0.02</v>
      </c>
      <c r="G9" s="225">
        <v>15.5</v>
      </c>
      <c r="H9" s="20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222" t="s">
        <v>24</v>
      </c>
      <c r="B10" s="223">
        <f t="shared" si="0"/>
        <v>272.97</v>
      </c>
      <c r="C10" s="223">
        <f t="shared" si="1"/>
        <v>272.97</v>
      </c>
      <c r="D10" s="224">
        <v>260.43</v>
      </c>
      <c r="E10" s="224">
        <v>5.76</v>
      </c>
      <c r="F10" s="224">
        <v>1.28</v>
      </c>
      <c r="G10" s="224">
        <v>5.5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222"/>
      <c r="B11" s="223">
        <f t="shared" si="0"/>
        <v>0</v>
      </c>
      <c r="C11" s="223">
        <f t="shared" si="1"/>
        <v>0</v>
      </c>
      <c r="D11" s="224"/>
      <c r="E11" s="224"/>
      <c r="F11" s="224"/>
      <c r="G11" s="22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6"/>
      <c r="B21" s="226"/>
      <c r="C21" s="226"/>
      <c r="D21" s="226"/>
      <c r="E21" s="226"/>
      <c r="F21" s="226"/>
      <c r="G21" s="22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6"/>
      <c r="B22" s="226"/>
      <c r="C22" s="226"/>
      <c r="D22" s="226"/>
      <c r="E22" s="226"/>
      <c r="F22" s="226"/>
      <c r="G22" s="22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6"/>
      <c r="B23" s="226"/>
      <c r="C23" s="226"/>
      <c r="D23" s="226"/>
      <c r="E23" s="226"/>
      <c r="F23" s="226"/>
      <c r="G23" s="22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6"/>
      <c r="B24" s="226"/>
      <c r="C24" s="226"/>
      <c r="D24" s="226"/>
      <c r="E24" s="226"/>
      <c r="F24" s="226"/>
      <c r="G24" s="22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26"/>
      <c r="B25" s="226"/>
      <c r="C25" s="226"/>
      <c r="D25" s="226"/>
      <c r="E25" s="226"/>
      <c r="F25" s="226"/>
      <c r="G25" s="22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E7" sqref="E7:J12"/>
    </sheetView>
  </sheetViews>
  <sheetFormatPr defaultColWidth="8.66666666666667" defaultRowHeight="12.75" customHeight="1"/>
  <cols>
    <col min="1" max="1" width="34.3333333333333" style="132" customWidth="1"/>
    <col min="2" max="4" width="9.33333333333333" style="132" customWidth="1"/>
    <col min="5" max="5" width="21.3333333333333" style="132" customWidth="1"/>
    <col min="6" max="6" width="9" style="132" customWidth="1"/>
    <col min="7" max="10" width="18.3333333333333" style="132" customWidth="1"/>
    <col min="11" max="16384" width="8.66666666666667" style="132"/>
  </cols>
  <sheetData>
    <row r="1" ht="16.5" customHeight="1" spans="1:11">
      <c r="A1" s="43" t="s">
        <v>201</v>
      </c>
      <c r="G1"/>
      <c r="H1"/>
      <c r="I1"/>
      <c r="J1"/>
      <c r="K1"/>
    </row>
    <row r="2" ht="21" customHeight="1" spans="1:11">
      <c r="A2" s="108" t="s">
        <v>202</v>
      </c>
      <c r="B2" s="108"/>
      <c r="C2" s="108"/>
      <c r="D2" s="108"/>
      <c r="E2" s="108"/>
      <c r="F2" s="108"/>
      <c r="G2" s="108"/>
      <c r="H2" s="108"/>
      <c r="I2" s="108"/>
      <c r="J2" s="108"/>
      <c r="K2"/>
    </row>
    <row r="3" ht="16.5" customHeight="1" spans="1:11">
      <c r="A3" s="179"/>
      <c r="G3"/>
      <c r="H3"/>
      <c r="I3"/>
      <c r="J3" s="191" t="s">
        <v>4</v>
      </c>
      <c r="K3"/>
    </row>
    <row r="4" s="175" customFormat="1" ht="18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/>
    </row>
    <row r="5" s="175" customFormat="1" ht="57.75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15</v>
      </c>
      <c r="J5" s="126"/>
      <c r="K5"/>
    </row>
    <row r="6" s="176" customFormat="1" ht="28.5" customHeight="1" spans="1:11">
      <c r="A6" s="180"/>
      <c r="B6" s="181"/>
      <c r="C6" s="180"/>
      <c r="D6" s="180"/>
      <c r="E6" s="182" t="s">
        <v>8</v>
      </c>
      <c r="F6" s="183">
        <f>SUM(G6:J6)</f>
        <v>0</v>
      </c>
      <c r="G6" s="183"/>
      <c r="H6" s="183"/>
      <c r="I6" s="183"/>
      <c r="J6" s="183"/>
      <c r="K6" s="192"/>
    </row>
    <row r="7" s="177" customFormat="1" ht="32" customHeight="1" spans="1:11">
      <c r="A7" s="184" t="s">
        <v>22</v>
      </c>
      <c r="B7" s="185">
        <v>208</v>
      </c>
      <c r="C7" s="186" t="s">
        <v>207</v>
      </c>
      <c r="D7" s="186" t="s">
        <v>207</v>
      </c>
      <c r="E7" s="168" t="s">
        <v>208</v>
      </c>
      <c r="F7" s="169">
        <f>SUM(G7:J7)</f>
        <v>37.28</v>
      </c>
      <c r="G7" s="170">
        <v>37.28</v>
      </c>
      <c r="H7" s="170"/>
      <c r="I7" s="170"/>
      <c r="J7" s="170"/>
      <c r="K7" s="193"/>
    </row>
    <row r="8" s="177" customFormat="1" ht="18" customHeight="1" spans="1:11">
      <c r="A8" s="184" t="s">
        <v>22</v>
      </c>
      <c r="B8" s="185">
        <v>210</v>
      </c>
      <c r="C8" s="186" t="s">
        <v>209</v>
      </c>
      <c r="D8" s="186" t="s">
        <v>210</v>
      </c>
      <c r="E8" s="171" t="s">
        <v>211</v>
      </c>
      <c r="F8" s="169">
        <f>SUM(G8:J8)</f>
        <v>2.91</v>
      </c>
      <c r="G8" s="170">
        <v>2.91</v>
      </c>
      <c r="H8" s="170"/>
      <c r="I8" s="170"/>
      <c r="J8" s="170"/>
      <c r="K8" s="193"/>
    </row>
    <row r="9" s="177" customFormat="1" ht="18" customHeight="1" spans="1:11">
      <c r="A9" s="184" t="s">
        <v>22</v>
      </c>
      <c r="B9" s="187">
        <v>210</v>
      </c>
      <c r="C9" s="188" t="s">
        <v>212</v>
      </c>
      <c r="D9" s="188" t="s">
        <v>210</v>
      </c>
      <c r="E9" s="172" t="s">
        <v>213</v>
      </c>
      <c r="F9" s="169">
        <f>SUM(G9:J9)</f>
        <v>90.43</v>
      </c>
      <c r="G9" s="170">
        <v>60.33</v>
      </c>
      <c r="H9" s="170">
        <v>14.58</v>
      </c>
      <c r="I9" s="170">
        <v>0.02</v>
      </c>
      <c r="J9" s="170">
        <v>15.5</v>
      </c>
      <c r="K9" s="193"/>
    </row>
    <row r="10" s="177" customFormat="1" ht="18" customHeight="1" spans="1:11">
      <c r="A10" s="184" t="s">
        <v>22</v>
      </c>
      <c r="B10" s="185">
        <v>221</v>
      </c>
      <c r="C10" s="186" t="s">
        <v>214</v>
      </c>
      <c r="D10" s="186" t="s">
        <v>210</v>
      </c>
      <c r="E10" s="171" t="s">
        <v>215</v>
      </c>
      <c r="F10" s="169">
        <f>SUM(G10:J10)</f>
        <v>26.42</v>
      </c>
      <c r="G10" s="170">
        <v>26.42</v>
      </c>
      <c r="H10" s="170"/>
      <c r="I10" s="170"/>
      <c r="J10" s="170"/>
      <c r="K10" s="193"/>
    </row>
    <row r="11" s="177" customFormat="1" ht="18" customHeight="1" spans="1:11">
      <c r="A11" s="184" t="s">
        <v>22</v>
      </c>
      <c r="B11" s="187">
        <v>210</v>
      </c>
      <c r="C11" s="188" t="s">
        <v>209</v>
      </c>
      <c r="D11" s="188" t="s">
        <v>214</v>
      </c>
      <c r="E11" s="172" t="s">
        <v>216</v>
      </c>
      <c r="F11" s="169">
        <f>SUM(G11:J11)</f>
        <v>13.05</v>
      </c>
      <c r="G11" s="170">
        <v>13.05</v>
      </c>
      <c r="H11" s="170"/>
      <c r="I11" s="170"/>
      <c r="J11" s="170"/>
      <c r="K11" s="193"/>
    </row>
    <row r="12" s="177" customFormat="1" ht="18" customHeight="1" spans="1:11">
      <c r="A12" s="184" t="s">
        <v>22</v>
      </c>
      <c r="B12" s="187">
        <v>210</v>
      </c>
      <c r="C12" s="188" t="s">
        <v>212</v>
      </c>
      <c r="D12" s="188" t="s">
        <v>217</v>
      </c>
      <c r="E12" s="172" t="s">
        <v>218</v>
      </c>
      <c r="F12" s="169">
        <f>SUM(G12:J12)</f>
        <v>207.84</v>
      </c>
      <c r="G12" s="170">
        <v>195.3</v>
      </c>
      <c r="H12" s="170">
        <v>5.76</v>
      </c>
      <c r="I12" s="170">
        <v>1.28</v>
      </c>
      <c r="J12" s="170">
        <v>5.5</v>
      </c>
      <c r="K12" s="193"/>
    </row>
    <row r="13" s="177" customFormat="1" ht="18" customHeight="1" spans="1:11">
      <c r="A13" s="184"/>
      <c r="B13" s="187"/>
      <c r="C13" s="188"/>
      <c r="D13" s="188"/>
      <c r="E13" s="172"/>
      <c r="F13" s="169">
        <f t="shared" ref="F7:F18" si="0">SUM(G13:J13)</f>
        <v>0</v>
      </c>
      <c r="G13" s="170"/>
      <c r="H13" s="170"/>
      <c r="I13" s="170"/>
      <c r="J13" s="170"/>
      <c r="K13" s="193"/>
    </row>
    <row r="14" s="177" customFormat="1" ht="18" customHeight="1" spans="1:11">
      <c r="A14" s="184"/>
      <c r="B14" s="187"/>
      <c r="C14" s="188"/>
      <c r="D14" s="188"/>
      <c r="E14" s="172"/>
      <c r="F14" s="169">
        <f t="shared" si="0"/>
        <v>0</v>
      </c>
      <c r="G14" s="170"/>
      <c r="H14" s="170"/>
      <c r="I14" s="170"/>
      <c r="J14" s="170"/>
      <c r="K14" s="193"/>
    </row>
    <row r="15" s="177" customFormat="1" ht="18" customHeight="1" spans="1:11">
      <c r="A15" s="184"/>
      <c r="B15" s="187"/>
      <c r="C15" s="188"/>
      <c r="D15" s="188"/>
      <c r="E15" s="172"/>
      <c r="F15" s="169">
        <f t="shared" si="0"/>
        <v>0</v>
      </c>
      <c r="G15" s="170"/>
      <c r="H15" s="170"/>
      <c r="I15" s="170"/>
      <c r="J15" s="170"/>
      <c r="K15" s="193"/>
    </row>
    <row r="16" s="177" customFormat="1" ht="18" customHeight="1" spans="1:11">
      <c r="A16" s="184"/>
      <c r="B16" s="187"/>
      <c r="C16" s="188"/>
      <c r="D16" s="188"/>
      <c r="E16" s="172"/>
      <c r="F16" s="169">
        <f t="shared" si="0"/>
        <v>0</v>
      </c>
      <c r="G16" s="170"/>
      <c r="H16" s="170"/>
      <c r="I16" s="170"/>
      <c r="J16" s="170"/>
      <c r="K16" s="193"/>
    </row>
    <row r="17" s="178" customFormat="1" ht="18" customHeight="1" spans="1:11">
      <c r="A17" s="118"/>
      <c r="B17" s="119"/>
      <c r="C17" s="120"/>
      <c r="D17" s="120"/>
      <c r="E17" s="121"/>
      <c r="F17" s="189">
        <f t="shared" si="0"/>
        <v>0</v>
      </c>
      <c r="G17" s="122"/>
      <c r="H17" s="122"/>
      <c r="I17" s="122"/>
      <c r="J17" s="122"/>
      <c r="K17" s="149"/>
    </row>
    <row r="18" s="178" customFormat="1" ht="18" customHeight="1" spans="1:11">
      <c r="A18" s="118"/>
      <c r="B18" s="119"/>
      <c r="C18" s="120"/>
      <c r="D18" s="120"/>
      <c r="E18" s="121"/>
      <c r="F18" s="189">
        <f t="shared" si="0"/>
        <v>0</v>
      </c>
      <c r="G18" s="122"/>
      <c r="H18" s="122"/>
      <c r="I18" s="122"/>
      <c r="J18" s="122"/>
      <c r="K18" s="149"/>
    </row>
    <row r="19" s="178" customFormat="1" ht="18" customHeight="1" spans="3:11">
      <c r="C19"/>
      <c r="D19"/>
      <c r="G19" s="149"/>
      <c r="H19" s="149"/>
      <c r="I19" s="149"/>
      <c r="J19" s="149"/>
      <c r="K19" s="149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90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4"/>
  <sheetViews>
    <sheetView showGridLines="0" showZeros="0" workbookViewId="0">
      <selection activeCell="N21" sqref="N21"/>
    </sheetView>
  </sheetViews>
  <sheetFormatPr defaultColWidth="8.66666666666667" defaultRowHeight="12.75" customHeight="1"/>
  <cols>
    <col min="1" max="1" width="41.6666666666667" style="155" customWidth="1"/>
    <col min="2" max="7" width="15.8333333333333" style="155" customWidth="1"/>
    <col min="8" max="246" width="8.66666666666667" style="155" customWidth="1"/>
    <col min="247" max="16384" width="8.66666666666667" style="155"/>
  </cols>
  <sheetData>
    <row r="1" ht="12" customHeight="1" spans="1:246">
      <c r="A1" s="43" t="s">
        <v>219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6" t="s">
        <v>220</v>
      </c>
      <c r="B2" s="156"/>
      <c r="C2" s="156"/>
      <c r="D2" s="156"/>
      <c r="E2" s="156"/>
      <c r="F2" s="156"/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7"/>
      <c r="B3" s="157"/>
      <c r="C3" s="157"/>
      <c r="D3" s="157"/>
      <c r="E3" s="158"/>
      <c r="F3" s="158"/>
      <c r="G3" s="15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3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60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3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1" t="s">
        <v>15</v>
      </c>
      <c r="G5" s="16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3" customFormat="1" ht="20.25" customHeight="1" spans="1:246">
      <c r="A6" s="48"/>
      <c r="B6" s="48"/>
      <c r="C6" s="162"/>
      <c r="D6" s="162"/>
      <c r="E6" s="162"/>
      <c r="F6" s="163"/>
      <c r="G6" s="16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4" customFormat="1" ht="19.5" customHeight="1" spans="1:246">
      <c r="A7" s="164" t="s">
        <v>8</v>
      </c>
      <c r="B7" s="165">
        <f>SUM(C7,G7)</f>
        <v>0</v>
      </c>
      <c r="C7" s="165">
        <f>SUM(D7:F7)</f>
        <v>0</v>
      </c>
      <c r="D7" s="166"/>
      <c r="E7" s="166"/>
      <c r="F7" s="167"/>
      <c r="G7" s="167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</row>
    <row r="8" ht="19.5" customHeight="1" spans="1:246">
      <c r="A8" s="168" t="s">
        <v>208</v>
      </c>
      <c r="B8" s="169">
        <f t="shared" ref="B8:B13" si="0">SUM(C8:F8)</f>
        <v>37.28</v>
      </c>
      <c r="C8" s="170">
        <v>37.28</v>
      </c>
      <c r="D8" s="170"/>
      <c r="E8" s="170"/>
      <c r="F8" s="170"/>
      <c r="G8" s="12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71" t="s">
        <v>211</v>
      </c>
      <c r="B9" s="169">
        <f t="shared" si="0"/>
        <v>2.91</v>
      </c>
      <c r="C9" s="170">
        <v>2.91</v>
      </c>
      <c r="D9" s="170"/>
      <c r="E9" s="170"/>
      <c r="F9" s="170"/>
      <c r="G9" s="12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72" t="s">
        <v>213</v>
      </c>
      <c r="B10" s="169">
        <f t="shared" si="0"/>
        <v>90.43</v>
      </c>
      <c r="C10" s="170">
        <v>60.33</v>
      </c>
      <c r="D10" s="170">
        <v>14.58</v>
      </c>
      <c r="E10" s="170">
        <v>0.02</v>
      </c>
      <c r="F10" s="170">
        <v>15.5</v>
      </c>
      <c r="G10" s="122">
        <v>15.5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71" t="s">
        <v>215</v>
      </c>
      <c r="B11" s="169">
        <f t="shared" si="0"/>
        <v>26.42</v>
      </c>
      <c r="C11" s="170">
        <v>26.42</v>
      </c>
      <c r="D11" s="170"/>
      <c r="E11" s="170"/>
      <c r="F11" s="170"/>
      <c r="G11" s="12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2" t="s">
        <v>216</v>
      </c>
      <c r="B12" s="169">
        <f t="shared" si="0"/>
        <v>13.05</v>
      </c>
      <c r="C12" s="170">
        <v>13.05</v>
      </c>
      <c r="D12" s="170"/>
      <c r="E12" s="170"/>
      <c r="F12" s="170"/>
      <c r="G12" s="16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2" t="s">
        <v>218</v>
      </c>
      <c r="B13" s="169">
        <f t="shared" si="0"/>
        <v>207.84</v>
      </c>
      <c r="C13" s="170">
        <v>195.3</v>
      </c>
      <c r="D13" s="170">
        <v>5.76</v>
      </c>
      <c r="E13" s="170">
        <v>1.28</v>
      </c>
      <c r="F13" s="170">
        <v>5.5</v>
      </c>
      <c r="G13" s="16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3"/>
      <c r="B14" s="165">
        <f>SUM(C14,G14)</f>
        <v>0</v>
      </c>
      <c r="C14" s="165">
        <f>SUM(D14:F14)</f>
        <v>0</v>
      </c>
      <c r="D14" s="166"/>
      <c r="E14" s="166"/>
      <c r="F14" s="167"/>
      <c r="G14" s="16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3"/>
      <c r="B15" s="165">
        <f>SUM(C15,G15)</f>
        <v>0</v>
      </c>
      <c r="C15" s="165">
        <f>SUM(D15:F15)</f>
        <v>0</v>
      </c>
      <c r="D15" s="166"/>
      <c r="E15" s="166"/>
      <c r="F15" s="167"/>
      <c r="G15" s="16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3"/>
      <c r="B16" s="165">
        <f>SUM(C16,G16)</f>
        <v>0</v>
      </c>
      <c r="C16" s="165">
        <f>SUM(D16:F16)</f>
        <v>0</v>
      </c>
      <c r="D16" s="166"/>
      <c r="E16" s="166"/>
      <c r="F16" s="167"/>
      <c r="G16" s="16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3"/>
      <c r="B17" s="165">
        <f>SUM(C17,G17)</f>
        <v>0</v>
      </c>
      <c r="C17" s="165">
        <f>SUM(D17:F17)</f>
        <v>0</v>
      </c>
      <c r="D17" s="166"/>
      <c r="E17" s="166"/>
      <c r="F17" s="167"/>
      <c r="G17" s="16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3"/>
      <c r="B18" s="165">
        <f>SUM(C18,G18)</f>
        <v>0</v>
      </c>
      <c r="C18" s="165">
        <f>SUM(D18:F18)</f>
        <v>0</v>
      </c>
      <c r="D18" s="166"/>
      <c r="E18" s="166"/>
      <c r="F18" s="167"/>
      <c r="G18" s="16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3"/>
      <c r="B19" s="165">
        <f>SUM(C19,G19)</f>
        <v>0</v>
      </c>
      <c r="C19" s="165">
        <f>SUM(D19:F19)</f>
        <v>0</v>
      </c>
      <c r="D19" s="166"/>
      <c r="E19" s="166"/>
      <c r="F19" s="167"/>
      <c r="G19" s="16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4"/>
      <c r="B20" s="174"/>
      <c r="C20" s="174"/>
      <c r="D20" s="174"/>
      <c r="E20" s="174"/>
      <c r="F20" s="174"/>
      <c r="G20" s="17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8" customHeight="1" spans="1:246">
      <c r="A21" s="174"/>
      <c r="B21" s="174"/>
      <c r="C21" s="174"/>
      <c r="D21" s="174"/>
      <c r="E21" s="174"/>
      <c r="F21" s="174"/>
      <c r="G21" s="17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4"/>
      <c r="B22" s="174"/>
      <c r="C22" s="174"/>
      <c r="D22" s="174"/>
      <c r="E22" s="174"/>
      <c r="F22" s="174"/>
      <c r="G22" s="17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4"/>
      <c r="B23" s="174"/>
      <c r="C23" s="174"/>
      <c r="D23" s="174"/>
      <c r="E23" s="174"/>
      <c r="F23" s="174"/>
      <c r="G23" s="17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4"/>
      <c r="B24" s="174"/>
      <c r="C24" s="174"/>
      <c r="D24" s="174"/>
      <c r="E24" s="174"/>
      <c r="F24" s="174"/>
      <c r="G24" s="17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4"/>
      <c r="B25" s="174"/>
      <c r="C25" s="174"/>
      <c r="D25" s="174"/>
      <c r="E25" s="174"/>
      <c r="F25" s="174"/>
      <c r="G25" s="17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4"/>
      <c r="B26" s="174"/>
      <c r="C26" s="174"/>
      <c r="D26" s="174"/>
      <c r="E26" s="174"/>
      <c r="F26" s="174"/>
      <c r="G26" s="17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4"/>
      <c r="B27" s="174"/>
      <c r="C27" s="174"/>
      <c r="D27" s="174"/>
      <c r="E27" s="174"/>
      <c r="F27" s="174"/>
      <c r="G27" s="174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4"/>
      <c r="B28" s="174"/>
      <c r="C28" s="174"/>
      <c r="D28" s="174"/>
      <c r="E28" s="174"/>
      <c r="F28" s="174"/>
      <c r="G28" s="174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4"/>
      <c r="B29" s="174"/>
      <c r="C29" s="174"/>
      <c r="D29" s="174"/>
      <c r="E29" s="174"/>
      <c r="F29" s="174"/>
      <c r="G29" s="174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4"/>
      <c r="B30" s="174"/>
      <c r="C30" s="174"/>
      <c r="D30" s="174"/>
      <c r="E30" s="174"/>
      <c r="F30" s="174"/>
      <c r="G30" s="174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4"/>
      <c r="B31" s="174"/>
      <c r="C31" s="174"/>
      <c r="D31" s="174"/>
      <c r="E31" s="174"/>
      <c r="F31" s="174"/>
      <c r="G31" s="174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4"/>
      <c r="B32" s="174"/>
      <c r="C32" s="174"/>
      <c r="D32" s="174"/>
      <c r="E32" s="174"/>
      <c r="F32" s="174"/>
      <c r="G32" s="174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customHeight="1" spans="1:246">
      <c r="A33" s="174"/>
      <c r="B33" s="174"/>
      <c r="C33" s="174"/>
      <c r="D33" s="174"/>
      <c r="E33" s="174"/>
      <c r="F33" s="174"/>
      <c r="G33" s="174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4"/>
      <c r="B34" s="174"/>
      <c r="C34" s="174"/>
      <c r="D34" s="174"/>
      <c r="E34" s="174"/>
      <c r="F34" s="174"/>
      <c r="G34" s="17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17" workbookViewId="0">
      <selection activeCell="D49" sqref="D49"/>
    </sheetView>
  </sheetViews>
  <sheetFormatPr defaultColWidth="8.66666666666667" defaultRowHeight="12.75" customHeight="1"/>
  <cols>
    <col min="1" max="1" width="39.5" style="132" customWidth="1"/>
    <col min="2" max="5" width="21.1666666666667" style="132" customWidth="1"/>
    <col min="6" max="248" width="8.66666666666667" style="132" customWidth="1"/>
    <col min="249" max="16384" width="8.66666666666667" style="132"/>
  </cols>
  <sheetData>
    <row r="1" ht="21" customHeight="1" spans="1:248">
      <c r="A1" s="43" t="s">
        <v>221</v>
      </c>
      <c r="D1" s="13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4" t="s">
        <v>222</v>
      </c>
      <c r="B2" s="134"/>
      <c r="C2" s="134"/>
      <c r="D2" s="134"/>
      <c r="E2" s="13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3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5" t="s">
        <v>33</v>
      </c>
      <c r="B4" s="136" t="s">
        <v>35</v>
      </c>
      <c r="C4" s="137"/>
      <c r="D4" s="137"/>
      <c r="E4" s="13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5"/>
      <c r="B5" s="139" t="s">
        <v>223</v>
      </c>
      <c r="C5" s="139" t="s">
        <v>224</v>
      </c>
      <c r="D5" s="140" t="s">
        <v>225</v>
      </c>
      <c r="E5" s="141" t="s">
        <v>226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5"/>
      <c r="B6" s="142"/>
      <c r="C6" s="142"/>
      <c r="D6" s="143"/>
      <c r="E6" s="14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5" t="s">
        <v>8</v>
      </c>
      <c r="B7" s="146">
        <f>SUM(B8,B22,B50)</f>
        <v>356.954</v>
      </c>
      <c r="C7" s="146">
        <f t="shared" ref="C7:E7" si="0">SUM(C8,C22,C50)</f>
        <v>335.31</v>
      </c>
      <c r="D7" s="146">
        <f t="shared" si="0"/>
        <v>20.344</v>
      </c>
      <c r="E7" s="146">
        <f t="shared" si="0"/>
        <v>1.3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1" customFormat="1" ht="15" customHeight="1" spans="1:248">
      <c r="A8" s="147" t="s">
        <v>13</v>
      </c>
      <c r="B8" s="148">
        <f>SUM(B9:B21)</f>
        <v>335.31</v>
      </c>
      <c r="C8" s="148">
        <f>SUM(C9:C21)</f>
        <v>335.31</v>
      </c>
      <c r="D8" s="148">
        <f t="shared" ref="D8:E8" si="1">SUM(D9:D21)</f>
        <v>0</v>
      </c>
      <c r="E8" s="148">
        <f t="shared" si="1"/>
        <v>0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</row>
    <row r="9" customFormat="1" ht="15" customHeight="1" spans="1:5">
      <c r="A9" s="150" t="s">
        <v>227</v>
      </c>
      <c r="B9" s="148">
        <f>SUM(C9:E9)</f>
        <v>153.05</v>
      </c>
      <c r="C9" s="151">
        <v>153.05</v>
      </c>
      <c r="D9" s="151"/>
      <c r="E9" s="151"/>
    </row>
    <row r="10" customFormat="1" ht="15" customHeight="1" spans="1:5">
      <c r="A10" s="150" t="s">
        <v>228</v>
      </c>
      <c r="B10" s="148">
        <f t="shared" ref="B10:B24" si="2">SUM(C10:E10)</f>
        <v>17.59</v>
      </c>
      <c r="C10" s="151">
        <v>17.59</v>
      </c>
      <c r="D10" s="151"/>
      <c r="E10" s="151"/>
    </row>
    <row r="11" customFormat="1" ht="15" customHeight="1" spans="1:5">
      <c r="A11" s="150" t="s">
        <v>229</v>
      </c>
      <c r="B11" s="148">
        <f t="shared" si="2"/>
        <v>2.7</v>
      </c>
      <c r="C11" s="151">
        <v>2.7</v>
      </c>
      <c r="D11" s="151"/>
      <c r="E11" s="151"/>
    </row>
    <row r="12" customFormat="1" ht="15" customHeight="1" spans="1:5">
      <c r="A12" s="150" t="s">
        <v>230</v>
      </c>
      <c r="B12" s="148">
        <f t="shared" si="2"/>
        <v>0</v>
      </c>
      <c r="C12" s="151"/>
      <c r="D12" s="151"/>
      <c r="E12" s="151"/>
    </row>
    <row r="13" customFormat="1" ht="15" customHeight="1" spans="1:5">
      <c r="A13" s="150" t="s">
        <v>231</v>
      </c>
      <c r="B13" s="148">
        <f t="shared" si="2"/>
        <v>64.1</v>
      </c>
      <c r="C13" s="151">
        <v>64.1</v>
      </c>
      <c r="D13" s="151"/>
      <c r="E13" s="151"/>
    </row>
    <row r="14" customFormat="1" ht="15" customHeight="1" spans="1:5">
      <c r="A14" s="150" t="s">
        <v>232</v>
      </c>
      <c r="B14" s="148">
        <f t="shared" si="2"/>
        <v>37.28</v>
      </c>
      <c r="C14" s="151">
        <v>37.28</v>
      </c>
      <c r="D14" s="151"/>
      <c r="E14" s="151"/>
    </row>
    <row r="15" customFormat="1" ht="15" customHeight="1" spans="1:5">
      <c r="A15" s="150" t="s">
        <v>233</v>
      </c>
      <c r="B15" s="148">
        <f t="shared" si="2"/>
        <v>0</v>
      </c>
      <c r="C15" s="151"/>
      <c r="D15" s="151"/>
      <c r="E15" s="151"/>
    </row>
    <row r="16" customFormat="1" ht="15" customHeight="1" spans="1:5">
      <c r="A16" s="150" t="s">
        <v>234</v>
      </c>
      <c r="B16" s="148">
        <f t="shared" si="2"/>
        <v>15.96</v>
      </c>
      <c r="C16" s="151">
        <v>15.96</v>
      </c>
      <c r="D16" s="151"/>
      <c r="E16" s="151"/>
    </row>
    <row r="17" customFormat="1" ht="15" customHeight="1" spans="1:5">
      <c r="A17" s="150" t="s">
        <v>235</v>
      </c>
      <c r="B17" s="148">
        <f t="shared" si="2"/>
        <v>0</v>
      </c>
      <c r="C17" s="151"/>
      <c r="D17" s="151"/>
      <c r="E17" s="151"/>
    </row>
    <row r="18" customFormat="1" ht="15" customHeight="1" spans="1:5">
      <c r="A18" s="150" t="s">
        <v>236</v>
      </c>
      <c r="B18" s="148">
        <f t="shared" si="2"/>
        <v>1.31</v>
      </c>
      <c r="C18" s="151">
        <v>1.31</v>
      </c>
      <c r="D18" s="151"/>
      <c r="E18" s="151"/>
    </row>
    <row r="19" customFormat="1" ht="15" customHeight="1" spans="1:5">
      <c r="A19" s="150" t="s">
        <v>237</v>
      </c>
      <c r="B19" s="148">
        <f t="shared" si="2"/>
        <v>26.42</v>
      </c>
      <c r="C19" s="151">
        <v>26.42</v>
      </c>
      <c r="D19" s="151"/>
      <c r="E19" s="151"/>
    </row>
    <row r="20" customFormat="1" ht="15" customHeight="1" spans="1:5">
      <c r="A20" s="150" t="s">
        <v>238</v>
      </c>
      <c r="B20" s="148">
        <f t="shared" si="2"/>
        <v>0</v>
      </c>
      <c r="C20" s="151"/>
      <c r="D20" s="151"/>
      <c r="E20" s="151"/>
    </row>
    <row r="21" customFormat="1" ht="15" customHeight="1" spans="1:5">
      <c r="A21" s="150" t="s">
        <v>239</v>
      </c>
      <c r="B21" s="148">
        <f t="shared" si="2"/>
        <v>16.9</v>
      </c>
      <c r="C21" s="151">
        <v>16.9</v>
      </c>
      <c r="D21" s="151"/>
      <c r="E21" s="151"/>
    </row>
    <row r="22" customFormat="1" ht="15" customHeight="1" spans="1:5">
      <c r="A22" s="147" t="s">
        <v>14</v>
      </c>
      <c r="B22" s="148">
        <f t="shared" si="2"/>
        <v>20.344</v>
      </c>
      <c r="C22" s="148">
        <f>SUM(C23:C49)</f>
        <v>0</v>
      </c>
      <c r="D22" s="148">
        <f>SUM(D23:D49)</f>
        <v>20.344</v>
      </c>
      <c r="E22" s="148">
        <f>SUM(E23:E49)</f>
        <v>0</v>
      </c>
    </row>
    <row r="23" customFormat="1" ht="15" customHeight="1" spans="1:5">
      <c r="A23" s="150" t="s">
        <v>240</v>
      </c>
      <c r="B23" s="148">
        <f t="shared" si="2"/>
        <v>7.8</v>
      </c>
      <c r="C23" s="151"/>
      <c r="D23" s="151">
        <v>7.8</v>
      </c>
      <c r="E23" s="151"/>
    </row>
    <row r="24" customFormat="1" ht="15" customHeight="1" spans="1:5">
      <c r="A24" s="150" t="s">
        <v>241</v>
      </c>
      <c r="B24" s="148">
        <f t="shared" si="2"/>
        <v>0</v>
      </c>
      <c r="C24" s="151"/>
      <c r="D24" s="151"/>
      <c r="E24" s="151"/>
    </row>
    <row r="25" customFormat="1" ht="15" customHeight="1" spans="1:5">
      <c r="A25" s="150" t="s">
        <v>242</v>
      </c>
      <c r="B25" s="148">
        <f t="shared" ref="B25:B62" si="3">SUM(C25:E25)</f>
        <v>0</v>
      </c>
      <c r="C25" s="151"/>
      <c r="D25" s="151"/>
      <c r="E25" s="151"/>
    </row>
    <row r="26" customFormat="1" ht="15" customHeight="1" spans="1:5">
      <c r="A26" s="150" t="s">
        <v>243</v>
      </c>
      <c r="B26" s="148">
        <f t="shared" si="3"/>
        <v>0</v>
      </c>
      <c r="C26" s="151"/>
      <c r="D26" s="151"/>
      <c r="E26" s="151"/>
    </row>
    <row r="27" customFormat="1" ht="15" customHeight="1" spans="1:5">
      <c r="A27" s="150" t="s">
        <v>244</v>
      </c>
      <c r="B27" s="148">
        <f t="shared" si="3"/>
        <v>0</v>
      </c>
      <c r="C27" s="151"/>
      <c r="D27" s="151"/>
      <c r="E27" s="151"/>
    </row>
    <row r="28" customFormat="1" ht="15" customHeight="1" spans="1:5">
      <c r="A28" s="150" t="s">
        <v>245</v>
      </c>
      <c r="B28" s="148">
        <f t="shared" si="3"/>
        <v>0</v>
      </c>
      <c r="C28" s="151"/>
      <c r="D28" s="151"/>
      <c r="E28" s="151"/>
    </row>
    <row r="29" customFormat="1" ht="15" customHeight="1" spans="1:5">
      <c r="A29" s="150" t="s">
        <v>246</v>
      </c>
      <c r="B29" s="148">
        <f t="shared" si="3"/>
        <v>0</v>
      </c>
      <c r="C29" s="151"/>
      <c r="D29" s="151"/>
      <c r="E29" s="151"/>
    </row>
    <row r="30" customFormat="1" ht="15" customHeight="1" spans="1:5">
      <c r="A30" s="150" t="s">
        <v>247</v>
      </c>
      <c r="B30" s="148">
        <f t="shared" si="3"/>
        <v>0</v>
      </c>
      <c r="C30" s="151"/>
      <c r="D30" s="151"/>
      <c r="E30" s="151"/>
    </row>
    <row r="31" customFormat="1" ht="15" customHeight="1" spans="1:5">
      <c r="A31" s="150" t="s">
        <v>248</v>
      </c>
      <c r="B31" s="148">
        <f t="shared" si="3"/>
        <v>0</v>
      </c>
      <c r="C31" s="151"/>
      <c r="D31" s="151"/>
      <c r="E31" s="151"/>
    </row>
    <row r="32" customFormat="1" ht="15" customHeight="1" spans="1:5">
      <c r="A32" s="150" t="s">
        <v>249</v>
      </c>
      <c r="B32" s="148">
        <f t="shared" si="3"/>
        <v>0</v>
      </c>
      <c r="C32" s="151"/>
      <c r="D32" s="151"/>
      <c r="E32" s="151"/>
    </row>
    <row r="33" customFormat="1" ht="15" customHeight="1" spans="1:5">
      <c r="A33" s="150" t="s">
        <v>250</v>
      </c>
      <c r="B33" s="148">
        <f t="shared" si="3"/>
        <v>0</v>
      </c>
      <c r="C33" s="151"/>
      <c r="D33" s="151"/>
      <c r="E33" s="151"/>
    </row>
    <row r="34" customFormat="1" ht="15" customHeight="1" spans="1:5">
      <c r="A34" s="150" t="s">
        <v>251</v>
      </c>
      <c r="B34" s="148">
        <f t="shared" si="3"/>
        <v>0</v>
      </c>
      <c r="C34" s="151"/>
      <c r="D34" s="151"/>
      <c r="E34" s="151"/>
    </row>
    <row r="35" customFormat="1" ht="15" customHeight="1" spans="1:5">
      <c r="A35" s="150" t="s">
        <v>252</v>
      </c>
      <c r="B35" s="148">
        <f t="shared" si="3"/>
        <v>0</v>
      </c>
      <c r="C35" s="151"/>
      <c r="D35" s="151"/>
      <c r="E35" s="151"/>
    </row>
    <row r="36" customFormat="1" ht="15" customHeight="1" spans="1:5">
      <c r="A36" s="150" t="s">
        <v>253</v>
      </c>
      <c r="B36" s="148">
        <f t="shared" si="3"/>
        <v>0</v>
      </c>
      <c r="C36" s="151"/>
      <c r="D36" s="151"/>
      <c r="E36" s="151"/>
    </row>
    <row r="37" customFormat="1" ht="15" customHeight="1" spans="1:5">
      <c r="A37" s="150" t="s">
        <v>254</v>
      </c>
      <c r="B37" s="148">
        <f t="shared" si="3"/>
        <v>0</v>
      </c>
      <c r="C37" s="151"/>
      <c r="D37" s="151"/>
      <c r="E37" s="151"/>
    </row>
    <row r="38" customFormat="1" ht="15" customHeight="1" spans="1:5">
      <c r="A38" s="150" t="s">
        <v>255</v>
      </c>
      <c r="B38" s="148">
        <f t="shared" si="3"/>
        <v>0</v>
      </c>
      <c r="C38" s="151"/>
      <c r="D38" s="151"/>
      <c r="E38" s="151"/>
    </row>
    <row r="39" customFormat="1" ht="15" customHeight="1" spans="1:5">
      <c r="A39" s="150" t="s">
        <v>256</v>
      </c>
      <c r="B39" s="148">
        <f t="shared" si="3"/>
        <v>0</v>
      </c>
      <c r="C39" s="151"/>
      <c r="D39" s="151"/>
      <c r="E39" s="151"/>
    </row>
    <row r="40" customFormat="1" ht="15" customHeight="1" spans="1:5">
      <c r="A40" s="150" t="s">
        <v>257</v>
      </c>
      <c r="B40" s="148">
        <f t="shared" si="3"/>
        <v>0</v>
      </c>
      <c r="C40" s="151"/>
      <c r="D40" s="151"/>
      <c r="E40" s="151"/>
    </row>
    <row r="41" customFormat="1" ht="15" customHeight="1" spans="1:5">
      <c r="A41" s="150" t="s">
        <v>258</v>
      </c>
      <c r="B41" s="148">
        <f t="shared" si="3"/>
        <v>0</v>
      </c>
      <c r="C41" s="151"/>
      <c r="D41" s="151"/>
      <c r="E41" s="151"/>
    </row>
    <row r="42" customFormat="1" ht="15" customHeight="1" spans="1:5">
      <c r="A42" s="150" t="s">
        <v>259</v>
      </c>
      <c r="B42" s="148">
        <f t="shared" si="3"/>
        <v>2.884</v>
      </c>
      <c r="C42" s="151"/>
      <c r="D42" s="151">
        <v>2.884</v>
      </c>
      <c r="E42" s="151"/>
    </row>
    <row r="43" customFormat="1" ht="15" customHeight="1" spans="1:5">
      <c r="A43" s="150" t="s">
        <v>260</v>
      </c>
      <c r="B43" s="148">
        <f t="shared" si="3"/>
        <v>0</v>
      </c>
      <c r="C43" s="151"/>
      <c r="D43" s="151"/>
      <c r="E43" s="151"/>
    </row>
    <row r="44" customFormat="1" ht="15" customHeight="1" spans="1:5">
      <c r="A44" s="150" t="s">
        <v>261</v>
      </c>
      <c r="B44" s="148">
        <f t="shared" si="3"/>
        <v>2.62</v>
      </c>
      <c r="C44" s="151"/>
      <c r="D44" s="151">
        <v>2.62</v>
      </c>
      <c r="E44" s="151"/>
    </row>
    <row r="45" customFormat="1" ht="15" customHeight="1" spans="1:5">
      <c r="A45" s="150" t="s">
        <v>254</v>
      </c>
      <c r="B45" s="148">
        <f t="shared" si="3"/>
        <v>0</v>
      </c>
      <c r="C45" s="151"/>
      <c r="D45" s="151"/>
      <c r="E45" s="151"/>
    </row>
    <row r="46" customFormat="1" ht="15" customHeight="1" spans="1:5">
      <c r="A46" s="150" t="s">
        <v>262</v>
      </c>
      <c r="B46" s="148">
        <f t="shared" si="3"/>
        <v>2</v>
      </c>
      <c r="C46" s="151"/>
      <c r="D46" s="151">
        <v>2</v>
      </c>
      <c r="E46" s="151"/>
    </row>
    <row r="47" customFormat="1" ht="15" customHeight="1" spans="1:5">
      <c r="A47" s="150" t="s">
        <v>263</v>
      </c>
      <c r="B47" s="148">
        <f t="shared" si="3"/>
        <v>4.92</v>
      </c>
      <c r="C47" s="151"/>
      <c r="D47" s="151">
        <v>4.92</v>
      </c>
      <c r="E47" s="151"/>
    </row>
    <row r="48" customFormat="1" ht="15" customHeight="1" spans="1:5">
      <c r="A48" s="150" t="s">
        <v>264</v>
      </c>
      <c r="B48" s="148">
        <f t="shared" si="3"/>
        <v>0</v>
      </c>
      <c r="C48" s="151"/>
      <c r="D48" s="151"/>
      <c r="E48" s="151"/>
    </row>
    <row r="49" customFormat="1" ht="15" customHeight="1" spans="1:5">
      <c r="A49" s="150" t="s">
        <v>265</v>
      </c>
      <c r="B49" s="148">
        <f t="shared" si="3"/>
        <v>0.12</v>
      </c>
      <c r="C49" s="151"/>
      <c r="D49" s="151">
        <v>0.12</v>
      </c>
      <c r="E49" s="151"/>
    </row>
    <row r="50" customFormat="1" ht="15" customHeight="1" spans="1:5">
      <c r="A50" s="147" t="s">
        <v>89</v>
      </c>
      <c r="B50" s="148">
        <f t="shared" si="3"/>
        <v>1.3</v>
      </c>
      <c r="C50" s="148">
        <f>SUM(C51:C62)</f>
        <v>0</v>
      </c>
      <c r="D50" s="148">
        <f t="shared" ref="D50:E50" si="4">SUM(D51:D62)</f>
        <v>0</v>
      </c>
      <c r="E50" s="148">
        <f t="shared" si="4"/>
        <v>1.3</v>
      </c>
    </row>
    <row r="51" customFormat="1" ht="15" customHeight="1" spans="1:5">
      <c r="A51" s="152" t="s">
        <v>266</v>
      </c>
      <c r="B51" s="148">
        <f t="shared" si="3"/>
        <v>0</v>
      </c>
      <c r="C51" s="151"/>
      <c r="D51" s="151"/>
      <c r="E51" s="151"/>
    </row>
    <row r="52" customFormat="1" ht="15" customHeight="1" spans="1:5">
      <c r="A52" s="152" t="s">
        <v>267</v>
      </c>
      <c r="B52" s="148">
        <f t="shared" si="3"/>
        <v>1.1</v>
      </c>
      <c r="C52" s="151"/>
      <c r="D52" s="151"/>
      <c r="E52" s="151">
        <v>1.1</v>
      </c>
    </row>
    <row r="53" customFormat="1" ht="15" customHeight="1" spans="1:5">
      <c r="A53" s="152" t="s">
        <v>268</v>
      </c>
      <c r="B53" s="148">
        <f t="shared" si="3"/>
        <v>0</v>
      </c>
      <c r="C53" s="151"/>
      <c r="D53" s="151"/>
      <c r="E53" s="151"/>
    </row>
    <row r="54" customFormat="1" ht="15" customHeight="1" spans="1:5">
      <c r="A54" s="152" t="s">
        <v>269</v>
      </c>
      <c r="B54" s="148">
        <f t="shared" si="3"/>
        <v>0</v>
      </c>
      <c r="C54" s="151"/>
      <c r="D54" s="151"/>
      <c r="E54" s="151"/>
    </row>
    <row r="55" customFormat="1" ht="15" customHeight="1" spans="1:5">
      <c r="A55" s="152" t="s">
        <v>270</v>
      </c>
      <c r="B55" s="148">
        <f t="shared" si="3"/>
        <v>0</v>
      </c>
      <c r="C55" s="151"/>
      <c r="D55" s="151"/>
      <c r="E55" s="151"/>
    </row>
    <row r="56" customFormat="1" ht="15" customHeight="1" spans="1:5">
      <c r="A56" s="152" t="s">
        <v>271</v>
      </c>
      <c r="B56" s="148">
        <f t="shared" si="3"/>
        <v>0</v>
      </c>
      <c r="C56" s="151"/>
      <c r="D56" s="151"/>
      <c r="E56" s="151"/>
    </row>
    <row r="57" customFormat="1" ht="15" customHeight="1" spans="1:5">
      <c r="A57" s="152" t="s">
        <v>272</v>
      </c>
      <c r="B57" s="148">
        <f t="shared" si="3"/>
        <v>0</v>
      </c>
      <c r="C57" s="151"/>
      <c r="D57" s="151"/>
      <c r="E57" s="151"/>
    </row>
    <row r="58" customFormat="1" ht="15" customHeight="1" spans="1:5">
      <c r="A58" s="152" t="s">
        <v>273</v>
      </c>
      <c r="B58" s="148">
        <f t="shared" si="3"/>
        <v>0</v>
      </c>
      <c r="C58" s="151"/>
      <c r="D58" s="151"/>
      <c r="E58" s="151"/>
    </row>
    <row r="59" customFormat="1" ht="15" customHeight="1" spans="1:5">
      <c r="A59" s="152" t="s">
        <v>274</v>
      </c>
      <c r="B59" s="148">
        <f t="shared" si="3"/>
        <v>0.1</v>
      </c>
      <c r="C59" s="151"/>
      <c r="D59" s="151"/>
      <c r="E59" s="151">
        <v>0.1</v>
      </c>
    </row>
    <row r="60" customFormat="1" ht="15" customHeight="1" spans="1:5">
      <c r="A60" s="152" t="s">
        <v>275</v>
      </c>
      <c r="B60" s="148">
        <f t="shared" si="3"/>
        <v>0</v>
      </c>
      <c r="C60" s="151"/>
      <c r="D60" s="151"/>
      <c r="E60" s="151"/>
    </row>
    <row r="61" customFormat="1" ht="15" customHeight="1" spans="1:5">
      <c r="A61" s="152" t="s">
        <v>276</v>
      </c>
      <c r="B61" s="148">
        <f t="shared" si="3"/>
        <v>0</v>
      </c>
      <c r="C61" s="151"/>
      <c r="D61" s="151"/>
      <c r="E61" s="151"/>
    </row>
    <row r="62" customFormat="1" ht="15" customHeight="1" spans="1:5">
      <c r="A62" s="152" t="s">
        <v>277</v>
      </c>
      <c r="B62" s="148">
        <f t="shared" si="3"/>
        <v>0.1</v>
      </c>
      <c r="C62" s="151"/>
      <c r="D62" s="151"/>
      <c r="E62" s="151">
        <v>0.1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7" customWidth="1"/>
    <col min="2" max="4" width="9" style="107" customWidth="1"/>
    <col min="5" max="5" width="29.8333333333333" style="107" customWidth="1"/>
    <col min="6" max="10" width="14.8333333333333" style="107" customWidth="1"/>
    <col min="11" max="16384" width="11.1666666666667" style="107"/>
  </cols>
  <sheetData>
    <row r="1" customHeight="1" spans="1:1">
      <c r="A1" s="43" t="s">
        <v>278</v>
      </c>
    </row>
    <row r="2" ht="22.5" customHeight="1" spans="1:11">
      <c r="A2" s="130" t="s">
        <v>279</v>
      </c>
      <c r="B2" s="130"/>
      <c r="C2" s="130"/>
      <c r="D2" s="130"/>
      <c r="E2" s="130"/>
      <c r="F2" s="130"/>
      <c r="G2" s="130"/>
      <c r="H2" s="130"/>
      <c r="I2" s="130"/>
      <c r="J2" s="130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s="106" customFormat="1" ht="24" customHeight="1" spans="1:11">
      <c r="A7" s="118"/>
      <c r="B7" s="119"/>
      <c r="C7" s="120"/>
      <c r="D7" s="120"/>
      <c r="E7" s="121"/>
      <c r="F7" s="122">
        <f t="shared" ref="F7:F10" si="0">SUM(G7:J7)</f>
        <v>0</v>
      </c>
      <c r="G7" s="122"/>
      <c r="H7" s="122"/>
      <c r="I7" s="122"/>
      <c r="J7" s="122"/>
      <c r="K7" s="109"/>
    </row>
    <row r="8" s="106" customFormat="1" ht="24" customHeight="1" spans="1:11">
      <c r="A8" s="118"/>
      <c r="B8" s="119"/>
      <c r="C8" s="120"/>
      <c r="D8" s="120"/>
      <c r="E8" s="121"/>
      <c r="F8" s="122">
        <f t="shared" si="0"/>
        <v>0</v>
      </c>
      <c r="G8" s="122"/>
      <c r="H8" s="122"/>
      <c r="I8" s="122"/>
      <c r="J8" s="122"/>
      <c r="K8" s="109"/>
    </row>
    <row r="9" s="106" customFormat="1" ht="24" customHeight="1" spans="1:11">
      <c r="A9" s="118"/>
      <c r="B9" s="119"/>
      <c r="C9" s="120"/>
      <c r="D9" s="120"/>
      <c r="E9" s="121"/>
      <c r="F9" s="122">
        <f t="shared" si="0"/>
        <v>0</v>
      </c>
      <c r="G9" s="122"/>
      <c r="H9" s="122"/>
      <c r="I9" s="122"/>
      <c r="J9" s="122"/>
      <c r="K9" s="109"/>
    </row>
    <row r="10" s="106" customFormat="1" ht="24" customHeight="1" spans="1:11">
      <c r="A10" s="118"/>
      <c r="B10" s="119"/>
      <c r="C10" s="120"/>
      <c r="D10" s="120"/>
      <c r="E10" s="121"/>
      <c r="F10" s="122">
        <f t="shared" si="0"/>
        <v>0</v>
      </c>
      <c r="G10" s="122"/>
      <c r="H10" s="122"/>
      <c r="I10" s="122"/>
      <c r="J10" s="122"/>
      <c r="K10" s="109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7" customWidth="1"/>
    <col min="2" max="4" width="9.33333333333333" style="107" customWidth="1"/>
    <col min="5" max="5" width="25.8333333333333" style="107" customWidth="1"/>
    <col min="6" max="10" width="16.8333333333333" style="107" customWidth="1"/>
    <col min="11" max="16384" width="11.1666666666667" style="107"/>
  </cols>
  <sheetData>
    <row r="1" customHeight="1" spans="1:1">
      <c r="A1" s="43" t="s">
        <v>280</v>
      </c>
    </row>
    <row r="2" ht="22.5" customHeight="1" spans="1:11">
      <c r="A2" s="130" t="s">
        <v>281</v>
      </c>
      <c r="B2" s="130"/>
      <c r="C2" s="130"/>
      <c r="D2" s="130"/>
      <c r="E2" s="130"/>
      <c r="F2" s="130"/>
      <c r="G2" s="130"/>
      <c r="H2" s="130"/>
      <c r="I2" s="130"/>
      <c r="J2" s="130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7" customWidth="1"/>
    <col min="2" max="4" width="10" style="107" customWidth="1"/>
    <col min="5" max="5" width="26.8333333333333" style="107" customWidth="1"/>
    <col min="6" max="10" width="15.5" style="107" customWidth="1"/>
    <col min="11" max="16384" width="11.1666666666667" style="107"/>
  </cols>
  <sheetData>
    <row r="1" customHeight="1" spans="1:1">
      <c r="A1" s="43" t="s">
        <v>282</v>
      </c>
    </row>
    <row r="2" ht="25.5" customHeight="1" spans="1:11">
      <c r="A2" s="108" t="s">
        <v>283</v>
      </c>
      <c r="B2" s="108"/>
      <c r="C2" s="108"/>
      <c r="D2" s="108"/>
      <c r="E2" s="108"/>
      <c r="F2" s="108"/>
      <c r="G2" s="108"/>
      <c r="H2" s="108"/>
      <c r="I2" s="108"/>
      <c r="J2" s="108"/>
      <c r="K2" s="123"/>
    </row>
    <row r="3" customHeight="1" spans="1:11">
      <c r="A3" s="128"/>
      <c r="B3" s="128"/>
      <c r="C3" s="128"/>
      <c r="D3" s="128"/>
      <c r="E3" s="129"/>
      <c r="F3" s="128"/>
      <c r="G3" s="128"/>
      <c r="H3" s="128"/>
      <c r="I3" s="128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7" customWidth="1"/>
    <col min="2" max="4" width="8.5" style="107" customWidth="1"/>
    <col min="5" max="5" width="27.1666666666667" style="107" customWidth="1"/>
    <col min="6" max="10" width="15.6666666666667" style="107" customWidth="1"/>
    <col min="11" max="16384" width="11.1666666666667" style="107"/>
  </cols>
  <sheetData>
    <row r="1" customHeight="1" spans="1:1">
      <c r="A1" s="43" t="s">
        <v>284</v>
      </c>
    </row>
    <row r="2" ht="25.5" customHeight="1" spans="1:11">
      <c r="A2" s="108" t="s">
        <v>285</v>
      </c>
      <c r="B2" s="108"/>
      <c r="C2" s="108"/>
      <c r="D2" s="108"/>
      <c r="E2" s="108"/>
      <c r="F2" s="108"/>
      <c r="G2" s="108"/>
      <c r="H2" s="108"/>
      <c r="I2" s="108"/>
      <c r="J2" s="108"/>
      <c r="K2" s="123"/>
    </row>
    <row r="3" s="105" customFormat="1" customHeight="1" spans="1:11">
      <c r="A3" s="109"/>
      <c r="B3" s="109"/>
      <c r="C3" s="109"/>
      <c r="D3" s="109"/>
      <c r="E3" s="110"/>
      <c r="F3" s="109"/>
      <c r="G3" s="109"/>
      <c r="H3" s="109"/>
      <c r="I3" s="109"/>
      <c r="J3" s="124" t="s">
        <v>28</v>
      </c>
      <c r="K3" s="125"/>
    </row>
    <row r="4" s="105" customFormat="1" ht="24" customHeight="1" spans="1:11">
      <c r="A4" s="111" t="s">
        <v>5</v>
      </c>
      <c r="B4" s="112" t="s">
        <v>203</v>
      </c>
      <c r="C4" s="112"/>
      <c r="D4" s="113"/>
      <c r="E4" s="111" t="s">
        <v>33</v>
      </c>
      <c r="F4" s="114" t="s">
        <v>8</v>
      </c>
      <c r="G4" s="115" t="s">
        <v>35</v>
      </c>
      <c r="H4" s="116"/>
      <c r="I4" s="116"/>
      <c r="J4" s="126" t="s">
        <v>16</v>
      </c>
      <c r="K4" s="127"/>
    </row>
    <row r="5" s="105" customFormat="1" ht="24" customHeight="1" spans="1:11">
      <c r="A5" s="111"/>
      <c r="B5" s="111" t="s">
        <v>204</v>
      </c>
      <c r="C5" s="111" t="s">
        <v>205</v>
      </c>
      <c r="D5" s="111" t="s">
        <v>206</v>
      </c>
      <c r="E5" s="111"/>
      <c r="F5" s="117"/>
      <c r="G5" s="114" t="s">
        <v>13</v>
      </c>
      <c r="H5" s="114" t="s">
        <v>14</v>
      </c>
      <c r="I5" s="114" t="s">
        <v>89</v>
      </c>
      <c r="J5" s="126"/>
      <c r="K5" s="127"/>
    </row>
    <row r="6" s="106" customFormat="1" ht="24" customHeight="1" spans="1:11">
      <c r="A6" s="118"/>
      <c r="B6" s="119"/>
      <c r="C6" s="120"/>
      <c r="D6" s="120"/>
      <c r="E6" s="121"/>
      <c r="F6" s="122">
        <f>SUM(G6:J6)</f>
        <v>0</v>
      </c>
      <c r="G6" s="122"/>
      <c r="H6" s="122"/>
      <c r="I6" s="122"/>
      <c r="J6" s="122"/>
      <c r="K6" s="109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customHeight="1" spans="1:11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customHeight="1" spans="1:11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customHeight="1" spans="1:1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customHeight="1" spans="1:1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customHeight="1" spans="1:1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</row>
    <row r="31" customHeight="1" spans="1:1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customHeight="1" spans="1:11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customHeight="1" spans="1:1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customHeight="1" spans="1:11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customHeight="1" spans="1:1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customHeight="1" spans="1:11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customHeight="1" spans="1:11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</row>
    <row r="38" customHeight="1" spans="1:11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customHeight="1" spans="1:11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customHeight="1" spans="1:11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customHeight="1" spans="1:11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</row>
    <row r="42" customHeight="1" spans="1:1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</row>
    <row r="43" customHeight="1" spans="1:1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</row>
    <row r="44" customHeight="1" spans="1:1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</row>
    <row r="45" customHeight="1" spans="1:11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</row>
    <row r="46" customHeight="1" spans="1:11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</row>
    <row r="47" customHeight="1" spans="1:11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</row>
    <row r="48" customHeight="1" spans="1:11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</row>
    <row r="49" customHeight="1" spans="1:1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</row>
    <row r="50" customHeight="1" spans="1:11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customHeight="1" spans="1:11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tabSelected="1" workbookViewId="0">
      <selection activeCell="E52" sqref="E52"/>
    </sheetView>
  </sheetViews>
  <sheetFormatPr defaultColWidth="11" defaultRowHeight="14.25" outlineLevelCol="4"/>
  <cols>
    <col min="1" max="1" width="43.3333333333333" style="89" customWidth="1"/>
    <col min="2" max="2" width="37" style="89" customWidth="1"/>
    <col min="3" max="3" width="40.3333333333333" style="89" customWidth="1"/>
    <col min="4" max="16384" width="11" style="89"/>
  </cols>
  <sheetData>
    <row r="1" customHeight="1" spans="1:1">
      <c r="A1" s="90" t="s">
        <v>286</v>
      </c>
    </row>
    <row r="2" s="85" customFormat="1" ht="25.5" customHeight="1" spans="1:3">
      <c r="A2" s="91" t="s">
        <v>287</v>
      </c>
      <c r="B2" s="91"/>
      <c r="C2" s="91"/>
    </row>
    <row r="3" customHeight="1" spans="1:3">
      <c r="A3" s="92"/>
      <c r="C3" s="93" t="s">
        <v>4</v>
      </c>
    </row>
    <row r="4" s="86" customFormat="1" ht="30" customHeight="1" spans="1:3">
      <c r="A4" s="94" t="s">
        <v>288</v>
      </c>
      <c r="B4" s="95" t="s">
        <v>289</v>
      </c>
      <c r="C4" s="95" t="s">
        <v>290</v>
      </c>
    </row>
    <row r="5" s="87" customFormat="1" ht="33" customHeight="1" spans="1:5">
      <c r="A5" s="96" t="s">
        <v>291</v>
      </c>
      <c r="B5" s="97">
        <f>SUM(B6:B8)</f>
        <v>3</v>
      </c>
      <c r="C5" s="97">
        <f>SUM(C6:C8)</f>
        <v>2</v>
      </c>
      <c r="E5" s="98"/>
    </row>
    <row r="6" s="88" customFormat="1" ht="33" customHeight="1" spans="1:5">
      <c r="A6" s="99" t="s">
        <v>292</v>
      </c>
      <c r="B6" s="100"/>
      <c r="C6" s="100"/>
      <c r="E6" s="98"/>
    </row>
    <row r="7" s="88" customFormat="1" ht="33" customHeight="1" spans="1:5">
      <c r="A7" s="101" t="s">
        <v>293</v>
      </c>
      <c r="B7" s="100"/>
      <c r="C7" s="100"/>
      <c r="E7" s="98"/>
    </row>
    <row r="8" s="88" customFormat="1" ht="33" customHeight="1" spans="1:5">
      <c r="A8" s="101" t="s">
        <v>294</v>
      </c>
      <c r="B8" s="97">
        <f>SUM(B9:B45)</f>
        <v>3</v>
      </c>
      <c r="C8" s="97">
        <f>SUM(C9:C45)</f>
        <v>2</v>
      </c>
      <c r="E8" s="98"/>
    </row>
    <row r="9" s="88" customFormat="1" ht="33" customHeight="1" spans="1:5">
      <c r="A9" s="101" t="s">
        <v>295</v>
      </c>
      <c r="B9" s="102"/>
      <c r="C9" s="102"/>
      <c r="E9" s="98"/>
    </row>
    <row r="10" hidden="1" customHeight="1" spans="1:3">
      <c r="A10" s="101" t="s">
        <v>296</v>
      </c>
      <c r="B10" s="102"/>
      <c r="C10" s="102"/>
    </row>
    <row r="11" hidden="1" customHeight="1" spans="1:1">
      <c r="A11" s="103"/>
    </row>
    <row r="12" hidden="1" customHeight="1" spans="1:1">
      <c r="A12" s="103"/>
    </row>
    <row r="13" ht="97.5" hidden="1" customHeight="1" spans="1:1">
      <c r="A13" s="103"/>
    </row>
    <row r="14" hidden="1" customHeight="1" spans="1:1">
      <c r="A14" s="103"/>
    </row>
    <row r="15" hidden="1" customHeight="1" spans="1:1">
      <c r="A15" s="103"/>
    </row>
    <row r="16" hidden="1" customHeight="1" spans="1:5">
      <c r="A16" s="104"/>
      <c r="B16"/>
      <c r="C16"/>
      <c r="D16"/>
      <c r="E16"/>
    </row>
    <row r="17" hidden="1" customHeight="1" spans="1:5">
      <c r="A17" s="104"/>
      <c r="B17"/>
      <c r="C17"/>
      <c r="D17"/>
      <c r="E17"/>
    </row>
    <row r="18" hidden="1" customHeight="1" spans="1:5">
      <c r="A18" s="104"/>
      <c r="B18"/>
      <c r="C18"/>
      <c r="D18"/>
      <c r="E18"/>
    </row>
    <row r="19" hidden="1" customHeight="1" spans="1:5">
      <c r="A19" s="104"/>
      <c r="B19"/>
      <c r="C19"/>
      <c r="D19"/>
      <c r="E19"/>
    </row>
    <row r="20" hidden="1" customHeight="1" spans="1:5">
      <c r="A20" s="104"/>
      <c r="B20"/>
      <c r="C20"/>
      <c r="D20"/>
      <c r="E20"/>
    </row>
    <row r="21" ht="9" hidden="1" customHeight="1" spans="1:5">
      <c r="A21" s="104"/>
      <c r="B21"/>
      <c r="C21"/>
      <c r="D21"/>
      <c r="E21"/>
    </row>
    <row r="22" hidden="1" customHeight="1" spans="1:5">
      <c r="A22" s="104"/>
      <c r="B22"/>
      <c r="C22"/>
      <c r="D22"/>
      <c r="E22"/>
    </row>
    <row r="23" hidden="1" customHeight="1" spans="1:5">
      <c r="A23" s="104"/>
      <c r="B23"/>
      <c r="C23"/>
      <c r="D23"/>
      <c r="E23"/>
    </row>
    <row r="24" hidden="1" customHeight="1" spans="1:5">
      <c r="A24" s="104"/>
      <c r="B24"/>
      <c r="C24"/>
      <c r="D24"/>
      <c r="E24"/>
    </row>
    <row r="25" hidden="1" customHeight="1" spans="1:5">
      <c r="A25" s="104"/>
      <c r="B25"/>
      <c r="C25"/>
      <c r="D25"/>
      <c r="E25"/>
    </row>
    <row r="26" hidden="1" customHeight="1" spans="1:5">
      <c r="A26" s="104"/>
      <c r="B26"/>
      <c r="C26"/>
      <c r="D26"/>
      <c r="E26"/>
    </row>
    <row r="27" hidden="1" customHeight="1" spans="1:5">
      <c r="A27" s="104"/>
      <c r="B27"/>
      <c r="C27"/>
      <c r="D27"/>
      <c r="E27"/>
    </row>
    <row r="28" hidden="1" customHeight="1" spans="1:5">
      <c r="A28" s="104"/>
      <c r="B28"/>
      <c r="C28"/>
      <c r="D28"/>
      <c r="E28"/>
    </row>
    <row r="29" hidden="1" customHeight="1" spans="1:5">
      <c r="A29" s="104"/>
      <c r="B29"/>
      <c r="C29"/>
      <c r="D29"/>
      <c r="E29"/>
    </row>
    <row r="30" hidden="1" customHeight="1" spans="1:5">
      <c r="A30" s="104"/>
      <c r="B30"/>
      <c r="C30"/>
      <c r="D30"/>
      <c r="E30"/>
    </row>
    <row r="31" hidden="1" customHeight="1" spans="1:5">
      <c r="A31" s="104"/>
      <c r="B31"/>
      <c r="C31"/>
      <c r="D31"/>
      <c r="E31"/>
    </row>
    <row r="32" hidden="1" customHeight="1" spans="1:5">
      <c r="A32" s="104"/>
      <c r="B32"/>
      <c r="C32"/>
      <c r="D32"/>
      <c r="E32"/>
    </row>
    <row r="33" hidden="1" customHeight="1" spans="1:5">
      <c r="A33" s="104"/>
      <c r="B33"/>
      <c r="C33"/>
      <c r="D33"/>
      <c r="E33"/>
    </row>
    <row r="34" hidden="1" customHeight="1" spans="1:5">
      <c r="A34" s="104"/>
      <c r="B34"/>
      <c r="C34"/>
      <c r="D34"/>
      <c r="E34"/>
    </row>
    <row r="35" hidden="1" customHeight="1" spans="1:5">
      <c r="A35" s="104"/>
      <c r="B35"/>
      <c r="C35"/>
      <c r="D35"/>
      <c r="E35"/>
    </row>
    <row r="36" hidden="1" customHeight="1" spans="1:5">
      <c r="A36" s="104"/>
      <c r="B36"/>
      <c r="C36"/>
      <c r="D36"/>
      <c r="E36"/>
    </row>
    <row r="37" hidden="1" customHeight="1" spans="1:5">
      <c r="A37" s="104"/>
      <c r="B37"/>
      <c r="C37"/>
      <c r="D37"/>
      <c r="E37"/>
    </row>
    <row r="38" hidden="1" customHeight="1" spans="1:5">
      <c r="A38" s="104"/>
      <c r="B38"/>
      <c r="C38"/>
      <c r="D38"/>
      <c r="E38"/>
    </row>
    <row r="39" hidden="1" customHeight="1" spans="1:5">
      <c r="A39" s="104"/>
      <c r="B39"/>
      <c r="C39"/>
      <c r="D39"/>
      <c r="E39"/>
    </row>
    <row r="40" hidden="1" customHeight="1" spans="1:5">
      <c r="A40" s="104"/>
      <c r="B40"/>
      <c r="C40"/>
      <c r="D40"/>
      <c r="E40"/>
    </row>
    <row r="41" hidden="1" customHeight="1" spans="1:5">
      <c r="A41" s="104"/>
      <c r="B41"/>
      <c r="C41"/>
      <c r="D41"/>
      <c r="E41"/>
    </row>
    <row r="42" hidden="1" customHeight="1" spans="1:5">
      <c r="A42" s="104"/>
      <c r="B42"/>
      <c r="C42"/>
      <c r="D42"/>
      <c r="E42"/>
    </row>
    <row r="43" hidden="1" customHeight="1" spans="1:5">
      <c r="A43" s="104"/>
      <c r="B43"/>
      <c r="C43"/>
      <c r="D43"/>
      <c r="E43"/>
    </row>
    <row r="44" hidden="1" customHeight="1" spans="1:5">
      <c r="A44" s="104"/>
      <c r="B44"/>
      <c r="C44"/>
      <c r="D44"/>
      <c r="E44"/>
    </row>
    <row r="45" ht="33" customHeight="1" spans="1:3">
      <c r="A45" s="101" t="s">
        <v>296</v>
      </c>
      <c r="B45" s="102">
        <v>3</v>
      </c>
      <c r="C45" s="102">
        <v>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G7" sqref="G7:G11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297</v>
      </c>
      <c r="B1" s="43"/>
    </row>
    <row r="2" ht="22.5" customHeight="1" spans="1:13">
      <c r="A2" s="62" t="s">
        <v>298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299</v>
      </c>
      <c r="B4" s="64" t="s">
        <v>300</v>
      </c>
      <c r="C4" s="65" t="s">
        <v>33</v>
      </c>
      <c r="D4" s="66" t="s">
        <v>301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79" t="s">
        <v>302</v>
      </c>
      <c r="M4" s="80" t="s">
        <v>303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1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82">
        <v>0</v>
      </c>
      <c r="K6" s="83">
        <v>0</v>
      </c>
      <c r="L6" s="83">
        <v>0</v>
      </c>
      <c r="M6" s="84"/>
    </row>
    <row r="7" ht="44" customHeight="1" spans="1:13">
      <c r="A7" s="70" t="s">
        <v>23</v>
      </c>
      <c r="B7" s="70"/>
      <c r="C7" s="70" t="s">
        <v>304</v>
      </c>
      <c r="D7" s="71" t="s">
        <v>305</v>
      </c>
      <c r="E7" s="72">
        <f t="shared" ref="E7:E9" si="0">SUM(F7,K7:L7)</f>
        <v>4.5</v>
      </c>
      <c r="F7" s="73">
        <f t="shared" ref="F7:F9" si="1">SUM(G7:J7)</f>
        <v>4.5</v>
      </c>
      <c r="G7" s="74">
        <v>4.5</v>
      </c>
      <c r="H7" s="75"/>
      <c r="I7" s="75"/>
      <c r="J7" s="82"/>
      <c r="K7" s="83"/>
      <c r="L7" s="83"/>
      <c r="M7" s="84"/>
    </row>
    <row r="8" ht="44" customHeight="1" spans="1:13">
      <c r="A8" s="70"/>
      <c r="B8" s="70"/>
      <c r="C8" s="70" t="s">
        <v>306</v>
      </c>
      <c r="D8" s="71" t="s">
        <v>307</v>
      </c>
      <c r="E8" s="72">
        <f t="shared" si="0"/>
        <v>11</v>
      </c>
      <c r="F8" s="73">
        <f t="shared" si="1"/>
        <v>11</v>
      </c>
      <c r="G8" s="74">
        <v>11</v>
      </c>
      <c r="H8" s="75"/>
      <c r="I8" s="75"/>
      <c r="J8" s="82"/>
      <c r="K8" s="83"/>
      <c r="L8" s="83"/>
      <c r="M8" s="84"/>
    </row>
    <row r="9" ht="44" customHeight="1" spans="1:13">
      <c r="A9" s="70" t="s">
        <v>23</v>
      </c>
      <c r="B9" s="70"/>
      <c r="C9" s="70" t="s">
        <v>308</v>
      </c>
      <c r="D9" s="70"/>
      <c r="E9" s="73">
        <f t="shared" si="0"/>
        <v>3.6</v>
      </c>
      <c r="F9" s="73">
        <f t="shared" si="1"/>
        <v>3.6</v>
      </c>
      <c r="G9" s="75">
        <v>3.6</v>
      </c>
      <c r="H9" s="75"/>
      <c r="I9" s="75"/>
      <c r="J9" s="82"/>
      <c r="K9" s="83"/>
      <c r="L9" s="83"/>
      <c r="M9" s="84"/>
    </row>
    <row r="10" ht="44" customHeight="1" spans="1:13">
      <c r="A10" s="76"/>
      <c r="B10" s="76"/>
      <c r="C10" s="77" t="s">
        <v>309</v>
      </c>
      <c r="D10" s="77" t="s">
        <v>309</v>
      </c>
      <c r="E10" s="76"/>
      <c r="F10" s="76"/>
      <c r="G10" s="76">
        <v>1</v>
      </c>
      <c r="H10" s="76"/>
      <c r="I10" s="77"/>
      <c r="J10" s="76"/>
      <c r="K10" s="76"/>
      <c r="L10" s="76"/>
      <c r="M10" s="76"/>
    </row>
    <row r="11" ht="53" customHeight="1" spans="1:13">
      <c r="A11" s="77"/>
      <c r="B11" s="77"/>
      <c r="C11" s="77" t="s">
        <v>310</v>
      </c>
      <c r="D11" s="78" t="s">
        <v>310</v>
      </c>
      <c r="E11" s="76"/>
      <c r="F11" s="76"/>
      <c r="G11" s="76">
        <v>0.9</v>
      </c>
      <c r="H11" s="76"/>
      <c r="I11" s="77"/>
      <c r="J11" s="76"/>
      <c r="K11" s="76"/>
      <c r="L11" s="76"/>
      <c r="M11" s="76"/>
    </row>
    <row r="12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3:4">
      <c r="C14" s="56"/>
      <c r="D14" s="56"/>
    </row>
    <row r="15" customHeight="1" spans="3:4">
      <c r="C15" s="56"/>
      <c r="D15" s="56"/>
    </row>
    <row r="16" customHeight="1" spans="1:13">
      <c r="A16"/>
      <c r="B16"/>
      <c r="C16" s="56"/>
      <c r="D16" s="56"/>
      <c r="E16"/>
      <c r="F16"/>
      <c r="G16"/>
      <c r="H16"/>
      <c r="I16"/>
      <c r="J16"/>
      <c r="K16"/>
      <c r="L16"/>
      <c r="M16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311</v>
      </c>
    </row>
    <row r="2" s="39" customFormat="1" ht="24.75" customHeight="1" spans="1:13">
      <c r="A2" s="44" t="s">
        <v>312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299</v>
      </c>
      <c r="B4" s="47" t="s">
        <v>33</v>
      </c>
      <c r="C4" s="47" t="s">
        <v>313</v>
      </c>
      <c r="D4" s="47" t="s">
        <v>301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302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314</v>
      </c>
    </row>
    <row r="2" s="24" customFormat="1" ht="25.5" customHeight="1" spans="1:12">
      <c r="A2" s="28" t="s">
        <v>315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316</v>
      </c>
      <c r="B4" s="30" t="s">
        <v>313</v>
      </c>
      <c r="C4" s="30" t="s">
        <v>317</v>
      </c>
      <c r="D4" s="31" t="s">
        <v>318</v>
      </c>
      <c r="E4" s="30" t="s">
        <v>319</v>
      </c>
      <c r="F4" s="30" t="s">
        <v>34</v>
      </c>
      <c r="G4" s="32" t="s">
        <v>320</v>
      </c>
      <c r="H4" s="32" t="s">
        <v>19</v>
      </c>
      <c r="I4" s="32" t="s">
        <v>20</v>
      </c>
      <c r="J4" s="32" t="s">
        <v>321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322</v>
      </c>
      <c r="B6" s="34" t="s">
        <v>322</v>
      </c>
      <c r="C6" s="34" t="s">
        <v>322</v>
      </c>
      <c r="D6" s="34" t="s">
        <v>322</v>
      </c>
      <c r="E6" s="34" t="s">
        <v>322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323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325</v>
      </c>
      <c r="B4" s="7" t="s">
        <v>326</v>
      </c>
      <c r="C4" s="7" t="s">
        <v>327</v>
      </c>
      <c r="D4" s="7" t="s">
        <v>328</v>
      </c>
      <c r="E4" s="7" t="s">
        <v>329</v>
      </c>
      <c r="F4" s="7" t="s">
        <v>330</v>
      </c>
      <c r="G4" s="7" t="s">
        <v>331</v>
      </c>
      <c r="H4" s="7" t="s">
        <v>332</v>
      </c>
      <c r="I4" s="7" t="s">
        <v>333</v>
      </c>
      <c r="J4" s="13" t="s">
        <v>34</v>
      </c>
      <c r="K4" s="14" t="s">
        <v>334</v>
      </c>
      <c r="L4" s="15"/>
      <c r="M4" s="15"/>
      <c r="N4" s="15"/>
      <c r="O4" s="15"/>
      <c r="P4" s="16"/>
      <c r="Q4" s="23" t="s">
        <v>303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335</v>
      </c>
      <c r="L5" s="19" t="s">
        <v>336</v>
      </c>
      <c r="M5" s="19" t="s">
        <v>337</v>
      </c>
      <c r="N5" s="19" t="s">
        <v>338</v>
      </c>
      <c r="O5" s="19" t="s">
        <v>339</v>
      </c>
      <c r="P5" s="19" t="s">
        <v>340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贪睡的猫咪</cp:lastModifiedBy>
  <dcterms:created xsi:type="dcterms:W3CDTF">2015-10-15T04:08:00Z</dcterms:created>
  <cp:lastPrinted>2020-01-20T03:12:00Z</cp:lastPrinted>
  <dcterms:modified xsi:type="dcterms:W3CDTF">2024-01-12T08:56:09Z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