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'16项目支出明细表'!$A$1:$M$8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C8" i="54"/>
  <c r="D8"/>
  <c r="E8"/>
  <c r="B19"/>
  <c r="B18"/>
  <c r="B17"/>
  <c r="B15"/>
  <c r="B14"/>
  <c r="B13"/>
  <c r="B11"/>
  <c r="B10"/>
  <c r="B9"/>
  <c r="B12"/>
  <c r="B16"/>
  <c r="B20"/>
  <c r="B21"/>
  <c r="C22"/>
  <c r="D22"/>
  <c r="B22" s="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C50"/>
  <c r="B50" s="1"/>
  <c r="D50"/>
  <c r="B51"/>
  <c r="B52"/>
  <c r="B53"/>
  <c r="B54"/>
  <c r="B55"/>
  <c r="B56"/>
  <c r="B57"/>
  <c r="B58"/>
  <c r="B59"/>
  <c r="B60"/>
  <c r="B61"/>
  <c r="B62"/>
  <c r="C7" i="38"/>
  <c r="D7"/>
  <c r="D22"/>
  <c r="C22" s="1"/>
  <c r="B22" s="1"/>
  <c r="C8" i="34"/>
  <c r="B8"/>
  <c r="C5"/>
  <c r="B5"/>
  <c r="F6" i="51"/>
  <c r="F6" i="47"/>
  <c r="F6" i="45"/>
  <c r="F10" i="49"/>
  <c r="F9"/>
  <c r="F8"/>
  <c r="F7"/>
  <c r="F6"/>
  <c r="E50" i="54"/>
  <c r="E7" s="1"/>
  <c r="E22"/>
  <c r="F18" i="43"/>
  <c r="F17"/>
  <c r="F16"/>
  <c r="F15"/>
  <c r="F14"/>
  <c r="F13"/>
  <c r="F12"/>
  <c r="B11" i="52"/>
  <c r="B10"/>
  <c r="B9"/>
  <c r="B8"/>
  <c r="B7"/>
  <c r="C111" i="38"/>
  <c r="B111" s="1"/>
  <c r="C110"/>
  <c r="B110"/>
  <c r="C109"/>
  <c r="B109" s="1"/>
  <c r="C108"/>
  <c r="B108"/>
  <c r="J107"/>
  <c r="I107"/>
  <c r="H107"/>
  <c r="G107"/>
  <c r="F107"/>
  <c r="C107" s="1"/>
  <c r="B107" s="1"/>
  <c r="E107"/>
  <c r="D107"/>
  <c r="C106"/>
  <c r="B106" s="1"/>
  <c r="C105"/>
  <c r="B105"/>
  <c r="C104"/>
  <c r="B104" s="1"/>
  <c r="C103"/>
  <c r="B103"/>
  <c r="C102"/>
  <c r="B102" s="1"/>
  <c r="J101"/>
  <c r="I101"/>
  <c r="H101"/>
  <c r="G101"/>
  <c r="F101"/>
  <c r="E101"/>
  <c r="D101"/>
  <c r="C101" s="1"/>
  <c r="B101" s="1"/>
  <c r="C100"/>
  <c r="B100" s="1"/>
  <c r="C99"/>
  <c r="B99"/>
  <c r="J98"/>
  <c r="I98"/>
  <c r="H98"/>
  <c r="G98"/>
  <c r="F98"/>
  <c r="C98" s="1"/>
  <c r="B98" s="1"/>
  <c r="E98"/>
  <c r="D98"/>
  <c r="C97"/>
  <c r="B97" s="1"/>
  <c r="C96"/>
  <c r="B96"/>
  <c r="C95"/>
  <c r="B95" s="1"/>
  <c r="C94"/>
  <c r="B94"/>
  <c r="C93"/>
  <c r="B93" s="1"/>
  <c r="C92"/>
  <c r="B92"/>
  <c r="C91"/>
  <c r="B91" s="1"/>
  <c r="C90"/>
  <c r="B90"/>
  <c r="C89"/>
  <c r="B89" s="1"/>
  <c r="C88"/>
  <c r="B88"/>
  <c r="C87"/>
  <c r="B87" s="1"/>
  <c r="C86"/>
  <c r="B86"/>
  <c r="C85"/>
  <c r="B85" s="1"/>
  <c r="C84"/>
  <c r="B84"/>
  <c r="C83"/>
  <c r="B83" s="1"/>
  <c r="C82"/>
  <c r="B82"/>
  <c r="J81"/>
  <c r="I81"/>
  <c r="H81"/>
  <c r="G81"/>
  <c r="F81"/>
  <c r="E81"/>
  <c r="D81"/>
  <c r="C81"/>
  <c r="B81" s="1"/>
  <c r="C80"/>
  <c r="B80"/>
  <c r="C79"/>
  <c r="B79" s="1"/>
  <c r="C78"/>
  <c r="B78"/>
  <c r="C77"/>
  <c r="B77" s="1"/>
  <c r="C76"/>
  <c r="B76"/>
  <c r="C75"/>
  <c r="B75" s="1"/>
  <c r="C74"/>
  <c r="B74"/>
  <c r="C73"/>
  <c r="B73" s="1"/>
  <c r="C72"/>
  <c r="B72" s="1"/>
  <c r="C71"/>
  <c r="B71"/>
  <c r="C70"/>
  <c r="B70" s="1"/>
  <c r="C69"/>
  <c r="B69" s="1"/>
  <c r="J68"/>
  <c r="I68"/>
  <c r="H68"/>
  <c r="G68"/>
  <c r="F68"/>
  <c r="C68" s="1"/>
  <c r="B68" s="1"/>
  <c r="E68"/>
  <c r="D68"/>
  <c r="C67"/>
  <c r="B67" s="1"/>
  <c r="C66"/>
  <c r="B66" s="1"/>
  <c r="C65"/>
  <c r="B65" s="1"/>
  <c r="C64"/>
  <c r="B64" s="1"/>
  <c r="C63"/>
  <c r="B63" s="1"/>
  <c r="C62"/>
  <c r="B62" s="1"/>
  <c r="C61"/>
  <c r="B61" s="1"/>
  <c r="C60"/>
  <c r="B60" s="1"/>
  <c r="C59"/>
  <c r="B59" s="1"/>
  <c r="C58"/>
  <c r="B58" s="1"/>
  <c r="C57"/>
  <c r="B57"/>
  <c r="C56"/>
  <c r="B56" s="1"/>
  <c r="C55"/>
  <c r="B55" s="1"/>
  <c r="C54"/>
  <c r="B54" s="1"/>
  <c r="C53"/>
  <c r="B53" s="1"/>
  <c r="C52"/>
  <c r="B52" s="1"/>
  <c r="C51"/>
  <c r="B51" s="1"/>
  <c r="J50"/>
  <c r="I50"/>
  <c r="H50"/>
  <c r="G50"/>
  <c r="F50"/>
  <c r="E50"/>
  <c r="D50"/>
  <c r="C50" s="1"/>
  <c r="B50" s="1"/>
  <c r="C49"/>
  <c r="B49" s="1"/>
  <c r="C48"/>
  <c r="B48" s="1"/>
  <c r="C47"/>
  <c r="B47" s="1"/>
  <c r="C46"/>
  <c r="B46" s="1"/>
  <c r="C45"/>
  <c r="B45" s="1"/>
  <c r="C44"/>
  <c r="B44"/>
  <c r="C43"/>
  <c r="B43" s="1"/>
  <c r="C42"/>
  <c r="B42" s="1"/>
  <c r="C41"/>
  <c r="B41" s="1"/>
  <c r="C40"/>
  <c r="B40" s="1"/>
  <c r="C39"/>
  <c r="B39" s="1"/>
  <c r="C38"/>
  <c r="B38" s="1"/>
  <c r="C37"/>
  <c r="B37" s="1"/>
  <c r="C36"/>
  <c r="B36" s="1"/>
  <c r="C35"/>
  <c r="B35" s="1"/>
  <c r="C34"/>
  <c r="B34" s="1"/>
  <c r="C33"/>
  <c r="B33" s="1"/>
  <c r="C32"/>
  <c r="B32" s="1"/>
  <c r="C31"/>
  <c r="B31" s="1"/>
  <c r="C30"/>
  <c r="B30" s="1"/>
  <c r="C29"/>
  <c r="B29" s="1"/>
  <c r="C28"/>
  <c r="B28" s="1"/>
  <c r="C27"/>
  <c r="B27" s="1"/>
  <c r="C26"/>
  <c r="B26" s="1"/>
  <c r="C25"/>
  <c r="B25" s="1"/>
  <c r="C24"/>
  <c r="B24" s="1"/>
  <c r="C23"/>
  <c r="B23" s="1"/>
  <c r="J22"/>
  <c r="I22"/>
  <c r="H22"/>
  <c r="G22"/>
  <c r="F22"/>
  <c r="E22"/>
  <c r="C21"/>
  <c r="B21" s="1"/>
  <c r="C20"/>
  <c r="B20" s="1"/>
  <c r="C19"/>
  <c r="B19" s="1"/>
  <c r="C18"/>
  <c r="B18" s="1"/>
  <c r="C17"/>
  <c r="B17" s="1"/>
  <c r="C16"/>
  <c r="B16" s="1"/>
  <c r="C15"/>
  <c r="B15" s="1"/>
  <c r="C14"/>
  <c r="B14" s="1"/>
  <c r="C13"/>
  <c r="B13" s="1"/>
  <c r="C12"/>
  <c r="B12" s="1"/>
  <c r="C11"/>
  <c r="B11" s="1"/>
  <c r="C10"/>
  <c r="B10" s="1"/>
  <c r="J9"/>
  <c r="H9"/>
  <c r="H8" s="1"/>
  <c r="G9"/>
  <c r="C9" s="1"/>
  <c r="F9"/>
  <c r="E9"/>
  <c r="J8"/>
  <c r="I8"/>
  <c r="F8"/>
  <c r="E8"/>
  <c r="D8"/>
  <c r="C85" i="31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J78"/>
  <c r="I78"/>
  <c r="H78"/>
  <c r="G78"/>
  <c r="F78"/>
  <c r="E78"/>
  <c r="D78"/>
  <c r="C78"/>
  <c r="B78"/>
  <c r="C77"/>
  <c r="B77"/>
  <c r="C76"/>
  <c r="B76"/>
  <c r="C75"/>
  <c r="B75"/>
  <c r="C74"/>
  <c r="B74"/>
  <c r="C73"/>
  <c r="B73"/>
  <c r="C72"/>
  <c r="B72"/>
  <c r="J71"/>
  <c r="I71"/>
  <c r="H71"/>
  <c r="G71"/>
  <c r="F71"/>
  <c r="E71"/>
  <c r="D71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J63"/>
  <c r="I63"/>
  <c r="H63"/>
  <c r="G63"/>
  <c r="F63"/>
  <c r="E63"/>
  <c r="D63"/>
  <c r="C63"/>
  <c r="B63"/>
  <c r="C62"/>
  <c r="B62"/>
  <c r="C61"/>
  <c r="B61"/>
  <c r="C60"/>
  <c r="B60"/>
  <c r="J59"/>
  <c r="I59"/>
  <c r="H59"/>
  <c r="G59"/>
  <c r="F59"/>
  <c r="E59"/>
  <c r="D59"/>
  <c r="C59"/>
  <c r="B59"/>
  <c r="C58"/>
  <c r="B58"/>
  <c r="C57"/>
  <c r="B57"/>
  <c r="J56"/>
  <c r="I56"/>
  <c r="H56"/>
  <c r="G56"/>
  <c r="F56"/>
  <c r="E56"/>
  <c r="D56"/>
  <c r="C56"/>
  <c r="B56"/>
  <c r="C55"/>
  <c r="B55"/>
  <c r="C54"/>
  <c r="B54"/>
  <c r="C53"/>
  <c r="B53"/>
  <c r="J52"/>
  <c r="I52"/>
  <c r="H52"/>
  <c r="G52"/>
  <c r="F52"/>
  <c r="E52"/>
  <c r="D52"/>
  <c r="C52"/>
  <c r="B52"/>
  <c r="C51"/>
  <c r="B51"/>
  <c r="C50"/>
  <c r="B50"/>
  <c r="J49"/>
  <c r="I49"/>
  <c r="H49"/>
  <c r="G49"/>
  <c r="F49"/>
  <c r="E49"/>
  <c r="D49"/>
  <c r="C49"/>
  <c r="B49"/>
  <c r="C48"/>
  <c r="B48"/>
  <c r="C47"/>
  <c r="B47"/>
  <c r="C46"/>
  <c r="B46"/>
  <c r="J45"/>
  <c r="I45"/>
  <c r="H45"/>
  <c r="G45"/>
  <c r="F45"/>
  <c r="E45"/>
  <c r="D45"/>
  <c r="C45"/>
  <c r="B45"/>
  <c r="C44"/>
  <c r="B44"/>
  <c r="C43"/>
  <c r="B43"/>
  <c r="C42"/>
  <c r="B42"/>
  <c r="C41"/>
  <c r="B41"/>
  <c r="C40"/>
  <c r="B40"/>
  <c r="C39"/>
  <c r="B39"/>
  <c r="J38"/>
  <c r="I38"/>
  <c r="H38"/>
  <c r="G38"/>
  <c r="F38"/>
  <c r="E38"/>
  <c r="D38"/>
  <c r="C38"/>
  <c r="B38"/>
  <c r="C37"/>
  <c r="B37"/>
  <c r="C36"/>
  <c r="B36"/>
  <c r="C35"/>
  <c r="B35"/>
  <c r="C34"/>
  <c r="B34"/>
  <c r="C33"/>
  <c r="B33"/>
  <c r="C32"/>
  <c r="B32"/>
  <c r="C31"/>
  <c r="B31"/>
  <c r="J30"/>
  <c r="I30"/>
  <c r="H30"/>
  <c r="G30"/>
  <c r="F30"/>
  <c r="E30"/>
  <c r="D30"/>
  <c r="C30"/>
  <c r="B30"/>
  <c r="C29"/>
  <c r="B29"/>
  <c r="C28"/>
  <c r="B28"/>
  <c r="C27"/>
  <c r="B27"/>
  <c r="C26"/>
  <c r="B26"/>
  <c r="C25"/>
  <c r="B25"/>
  <c r="J24"/>
  <c r="I24"/>
  <c r="H24"/>
  <c r="G24"/>
  <c r="F24"/>
  <c r="E24"/>
  <c r="D24"/>
  <c r="C24"/>
  <c r="B24" s="1"/>
  <c r="C23"/>
  <c r="B23" s="1"/>
  <c r="C22"/>
  <c r="B22" s="1"/>
  <c r="C21"/>
  <c r="B21" s="1"/>
  <c r="C20"/>
  <c r="B20"/>
  <c r="C19"/>
  <c r="B19"/>
  <c r="C18"/>
  <c r="B18"/>
  <c r="C17"/>
  <c r="B17"/>
  <c r="C16"/>
  <c r="B16"/>
  <c r="C15"/>
  <c r="B15"/>
  <c r="C14"/>
  <c r="B14" s="1"/>
  <c r="J13"/>
  <c r="I13"/>
  <c r="H13"/>
  <c r="G13"/>
  <c r="F13"/>
  <c r="E13"/>
  <c r="D13"/>
  <c r="C13" s="1"/>
  <c r="B13" s="1"/>
  <c r="C12"/>
  <c r="B12" s="1"/>
  <c r="C11"/>
  <c r="B11" s="1"/>
  <c r="C10"/>
  <c r="B10"/>
  <c r="C9"/>
  <c r="B9"/>
  <c r="J8"/>
  <c r="I8"/>
  <c r="H8"/>
  <c r="G8"/>
  <c r="F8"/>
  <c r="E8"/>
  <c r="D8"/>
  <c r="C8" s="1"/>
  <c r="B8" s="1"/>
  <c r="J7"/>
  <c r="I7"/>
  <c r="H7"/>
  <c r="G7"/>
  <c r="F7"/>
  <c r="E7"/>
  <c r="B39" i="55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H9"/>
  <c r="G9"/>
  <c r="F9"/>
  <c r="E9"/>
  <c r="D9"/>
  <c r="C9"/>
  <c r="B9" s="1"/>
  <c r="C32" i="27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B10"/>
  <c r="B9"/>
  <c r="B8"/>
  <c r="B7"/>
  <c r="B6"/>
  <c r="C33" i="28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B11"/>
  <c r="B10"/>
  <c r="B9"/>
  <c r="B8"/>
  <c r="B7"/>
  <c r="K15" i="26"/>
  <c r="C15"/>
  <c r="B15"/>
  <c r="K14"/>
  <c r="C14"/>
  <c r="B14"/>
  <c r="K13"/>
  <c r="C13"/>
  <c r="B13"/>
  <c r="K12"/>
  <c r="C12"/>
  <c r="B12"/>
  <c r="D7" i="54" l="1"/>
  <c r="B8"/>
  <c r="B7" s="1"/>
  <c r="B9" i="38"/>
  <c r="C7" i="54"/>
  <c r="C8" i="38"/>
  <c r="B8" s="1"/>
  <c r="B7" s="1"/>
  <c r="G8"/>
  <c r="D7" i="31"/>
  <c r="C7" s="1"/>
  <c r="B7" s="1"/>
</calcChain>
</file>

<file path=xl/sharedStrings.xml><?xml version="1.0" encoding="utf-8"?>
<sst xmlns="http://schemas.openxmlformats.org/spreadsheetml/2006/main" count="635" uniqueCount="342">
  <si>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</si>
  <si>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</si>
  <si>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</si>
  <si>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</si>
  <si>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</si>
  <si>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</si>
  <si>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</si>
  <si>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</si>
  <si>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</si>
  <si>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</si>
  <si>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</si>
  <si>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</si>
  <si>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</si>
  <si>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</si>
  <si>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</si>
  <si>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</si>
  <si>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</si>
  <si>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</si>
  <si>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</si>
  <si>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</si>
  <si>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</si>
  <si>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调兵山市公安局</t>
  </si>
  <si>
    <t xml:space="preserve">  调兵山市公安局本级</t>
  </si>
  <si>
    <t xml:space="preserve">  调兵山市公安局交通警察大队</t>
  </si>
  <si>
    <t xml:space="preserve">  调兵山市公安局监所管理大队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</si>
  <si>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</si>
  <si>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</si>
  <si>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</si>
  <si>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</si>
  <si>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</si>
  <si>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</si>
  <si>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</si>
  <si>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</si>
  <si>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</si>
  <si>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</si>
  <si>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</si>
  <si>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</si>
  <si>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</si>
  <si>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</si>
  <si>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</si>
  <si>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</si>
  <si>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</si>
  <si>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</si>
  <si>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</si>
  <si>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</si>
  <si>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</si>
  <si>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</si>
  <si>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</si>
  <si>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</si>
  <si>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</si>
  <si>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</si>
  <si>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</si>
  <si>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</si>
  <si>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</si>
  <si>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</si>
  <si>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</si>
  <si>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</si>
  <si>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</si>
  <si>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</si>
  <si>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</si>
  <si>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</si>
  <si>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</si>
  <si>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</si>
  <si>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</si>
  <si>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</si>
  <si>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</si>
  <si>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</si>
  <si>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</si>
  <si>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</si>
  <si>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</si>
  <si>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</si>
  <si>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</si>
  <si>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</si>
  <si>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</si>
  <si>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</si>
  <si>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</si>
  <si>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</si>
  <si>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</si>
  <si>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</si>
  <si>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</si>
  <si>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</si>
  <si>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</si>
  <si>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</si>
  <si>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</si>
  <si>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</si>
  <si>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</si>
  <si>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</si>
  <si>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</si>
  <si>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</si>
  <si>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</si>
  <si>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</si>
  <si>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</si>
  <si>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</si>
  <si>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</si>
  <si>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</si>
  <si>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</si>
  <si>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</si>
  <si>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</si>
  <si>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</si>
  <si>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</si>
  <si>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</si>
  <si>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</si>
  <si>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</si>
  <si>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</si>
  <si>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</si>
  <si>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</si>
  <si>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</si>
  <si>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</si>
  <si>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</si>
  <si>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</si>
  <si>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</si>
  <si>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</si>
  <si>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</si>
  <si>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</si>
  <si>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</si>
  <si>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</si>
  <si>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</si>
  <si>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</si>
  <si>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</si>
  <si>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</si>
  <si>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</si>
  <si>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</si>
  <si>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</si>
  <si>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</si>
  <si>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</si>
  <si>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</si>
  <si>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</si>
  <si>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</si>
  <si>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</si>
  <si>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</si>
  <si>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</si>
  <si>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</si>
  <si>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</si>
  <si>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</si>
  <si>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</si>
  <si>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</si>
  <si>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</si>
  <si>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</si>
  <si>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</si>
  <si>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</si>
  <si>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</si>
  <si>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</si>
  <si>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</si>
  <si>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</si>
  <si>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</si>
  <si>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</si>
  <si>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</si>
  <si>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</si>
  <si>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</si>
  <si>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</si>
  <si>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</si>
  <si>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</si>
  <si>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</si>
  <si>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</si>
  <si>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</si>
  <si>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</si>
  <si>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</si>
  <si>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</si>
  <si>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</si>
  <si>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</si>
  <si>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</si>
  <si>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</si>
  <si>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</si>
  <si>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</si>
  <si>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</si>
  <si>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</si>
  <si>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</si>
  <si>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</si>
  <si>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</si>
  <si>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</si>
  <si>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</si>
  <si>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</si>
  <si>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</si>
  <si>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</si>
  <si>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</si>
  <si>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</si>
  <si>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</si>
  <si>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</si>
  <si>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</si>
  <si>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</si>
  <si>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</si>
  <si>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</si>
  <si>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</si>
  <si>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</si>
  <si>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</si>
  <si>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</si>
  <si>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</si>
  <si>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</si>
  <si>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</si>
  <si>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</si>
  <si>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</si>
  <si>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</si>
  <si>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</si>
  <si>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</si>
  <si>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</si>
  <si>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</si>
  <si>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</si>
  <si>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</si>
  <si>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</si>
  <si>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</si>
  <si>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</si>
  <si>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</si>
  <si>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</si>
  <si>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</si>
  <si>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</si>
  <si>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</si>
  <si>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</si>
  <si>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02</t>
  </si>
  <si>
    <t>01</t>
  </si>
  <si>
    <t>公安</t>
  </si>
  <si>
    <t>05</t>
  </si>
  <si>
    <t>行政事业单位养老支出</t>
  </si>
  <si>
    <t>附表9：</t>
  </si>
  <si>
    <t>2023年一般公共预算支出表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</si>
  <si>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</si>
  <si>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</si>
  <si>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</si>
  <si>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</si>
  <si>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</si>
  <si>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</si>
  <si>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</si>
  <si>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</si>
  <si>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</si>
  <si>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</si>
  <si>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</si>
  <si>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</si>
  <si>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</si>
  <si>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</si>
  <si>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</si>
  <si>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</si>
  <si>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</si>
  <si>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</si>
  <si>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</si>
  <si>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</si>
  <si>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</si>
  <si>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</si>
  <si>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</si>
  <si>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</si>
  <si>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</si>
  <si>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</si>
  <si>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</si>
  <si>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</si>
  <si>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</si>
  <si>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</si>
  <si>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</si>
  <si>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</si>
  <si>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</si>
  <si>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</si>
  <si>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</si>
  <si>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</si>
  <si>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</si>
  <si>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</si>
  <si>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</si>
  <si>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</si>
  <si>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</si>
  <si>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</si>
  <si>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</si>
  <si>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</si>
  <si>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</si>
  <si>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</si>
  <si>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</si>
  <si>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</si>
  <si>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</si>
  <si>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</si>
  <si>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</si>
  <si>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</si>
  <si>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</si>
  <si>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</si>
  <si>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</si>
  <si>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</si>
  <si>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</si>
  <si>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</si>
  <si>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</si>
  <si>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</si>
  <si>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</si>
  <si>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</si>
  <si>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</si>
  <si>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</si>
  <si>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</si>
  <si>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</si>
  <si>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</si>
  <si>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</si>
  <si>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</si>
  <si>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</si>
  <si>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</si>
  <si>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</si>
  <si>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</si>
  <si>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</si>
  <si>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</si>
  <si>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</si>
  <si>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</si>
  <si>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</si>
  <si>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</si>
  <si>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</si>
  <si>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</si>
  <si>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</si>
  <si>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</si>
  <si>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</si>
  <si>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</si>
  <si>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</si>
  <si>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</si>
  <si>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</si>
  <si>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</si>
  <si>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</si>
  <si>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</si>
  <si>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</si>
  <si>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</si>
  <si>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</si>
  <si>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</si>
  <si>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</si>
  <si>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</si>
  <si>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</si>
  <si>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</si>
  <si>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</si>
  <si>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</si>
  <si>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</si>
  <si>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</si>
  <si>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</si>
  <si>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</si>
  <si>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</si>
  <si>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</si>
  <si>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</si>
  <si>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</si>
  <si>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</si>
  <si>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</si>
  <si>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</si>
  <si>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</si>
  <si>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2023年调兵山市公安局部门预算公开报表</t>
    <phoneticPr fontId="23" type="noConversion"/>
  </si>
  <si>
    <t>行政运行</t>
  </si>
  <si>
    <t>一般行政管理事务</t>
  </si>
  <si>
    <t>事业运行</t>
  </si>
  <si>
    <t>机关事业单位基本养老保险缴费支出</t>
  </si>
  <si>
    <t>抚恤</t>
  </si>
  <si>
    <t>伤残抚恤</t>
  </si>
  <si>
    <t>住房改革支出</t>
  </si>
  <si>
    <t>公共安全支出</t>
    <phoneticPr fontId="26" type="noConversion"/>
  </si>
  <si>
    <t>调兵山市公安局本级</t>
  </si>
  <si>
    <t>公安局杂支费用</t>
  </si>
  <si>
    <t>调兵山市公安局监所管理大队</t>
  </si>
  <si>
    <t>拘押人员给养费</t>
  </si>
  <si>
    <t>监所管理大队办公经费</t>
  </si>
  <si>
    <t>监所管理大队杂支费用</t>
  </si>
</sst>
</file>

<file path=xl/styles.xml><?xml version="1.0" encoding="utf-8"?>
<styleSheet xmlns="http://schemas.openxmlformats.org/spreadsheetml/2006/main">
  <numFmts count="10">
    <numFmt numFmtId="178" formatCode="#,##0.00_ "/>
    <numFmt numFmtId="179" formatCode="0.0_);[Red]\(0.0\)"/>
    <numFmt numFmtId="180" formatCode="#,##0.0000"/>
    <numFmt numFmtId="181" formatCode="###,###,###,##0"/>
    <numFmt numFmtId="182" formatCode="0_);[Red]\(0\)"/>
    <numFmt numFmtId="183" formatCode="0.00_);[Red]\(0.00\)"/>
    <numFmt numFmtId="184" formatCode="0.00_ "/>
    <numFmt numFmtId="185" formatCode="#,##0.00;[Red]#,##0.00"/>
    <numFmt numFmtId="186" formatCode="#,##0.0"/>
    <numFmt numFmtId="187" formatCode="#,##0.00_);[Red]\(#,##0.00\)"/>
  </numFmts>
  <fonts count="2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  <family val="1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36"/>
      <name val="隶书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>
      <alignment vertical="center"/>
    </xf>
    <xf numFmtId="0" fontId="21" fillId="0" borderId="0"/>
  </cellStyleXfs>
  <cellXfs count="339">
    <xf numFmtId="0" fontId="0" fillId="0" borderId="0" xfId="0">
      <alignment vertical="center"/>
    </xf>
    <xf numFmtId="0" fontId="1" fillId="0" borderId="0" xfId="8" applyFont="1"/>
    <xf numFmtId="0" fontId="2" fillId="0" borderId="0" xfId="8" applyFont="1" applyFill="1" applyAlignment="1">
      <alignment wrapText="1"/>
    </xf>
    <xf numFmtId="0" fontId="1" fillId="0" borderId="0" xfId="8"/>
    <xf numFmtId="0" fontId="2" fillId="0" borderId="0" xfId="8" applyFont="1"/>
    <xf numFmtId="49" fontId="2" fillId="0" borderId="3" xfId="8" applyNumberFormat="1" applyFont="1" applyFill="1" applyBorder="1" applyAlignment="1">
      <alignment vertical="center" wrapText="1"/>
    </xf>
    <xf numFmtId="49" fontId="2" fillId="0" borderId="3" xfId="8" applyNumberFormat="1" applyFont="1" applyFill="1" applyBorder="1" applyAlignment="1">
      <alignment horizontal="left" vertical="center" wrapText="1"/>
    </xf>
    <xf numFmtId="0" fontId="2" fillId="0" borderId="3" xfId="8" applyNumberFormat="1" applyFont="1" applyFill="1" applyBorder="1" applyAlignment="1">
      <alignment horizontal="left" vertical="center" wrapText="1"/>
    </xf>
    <xf numFmtId="0" fontId="2" fillId="0" borderId="3" xfId="15" applyFont="1" applyBorder="1" applyAlignment="1">
      <alignment horizontal="center" vertical="center" wrapText="1"/>
    </xf>
    <xf numFmtId="0" fontId="2" fillId="0" borderId="3" xfId="15" applyFont="1" applyFill="1" applyBorder="1" applyAlignment="1">
      <alignment horizontal="center" vertical="center" wrapText="1"/>
    </xf>
    <xf numFmtId="180" fontId="2" fillId="0" borderId="3" xfId="8" applyNumberFormat="1" applyFont="1" applyFill="1" applyBorder="1" applyAlignment="1">
      <alignment horizontal="left" vertical="center" wrapText="1"/>
    </xf>
    <xf numFmtId="0" fontId="2" fillId="0" borderId="3" xfId="8" applyNumberFormat="1" applyFont="1" applyFill="1" applyBorder="1" applyAlignment="1">
      <alignment horizontal="right" vertical="center" wrapText="1"/>
    </xf>
    <xf numFmtId="0" fontId="1" fillId="0" borderId="0" xfId="8" applyFont="1" applyAlignment="1">
      <alignment horizontal="right"/>
    </xf>
    <xf numFmtId="0" fontId="4" fillId="2" borderId="0" xfId="14" applyFont="1" applyFill="1"/>
    <xf numFmtId="0" fontId="5" fillId="0" borderId="0" xfId="14" applyFill="1"/>
    <xf numFmtId="0" fontId="5" fillId="2" borderId="0" xfId="14" applyFill="1"/>
    <xf numFmtId="0" fontId="2" fillId="0" borderId="0" xfId="0" applyFont="1">
      <alignment vertical="center"/>
    </xf>
    <xf numFmtId="49" fontId="1" fillId="2" borderId="0" xfId="14" applyNumberFormat="1" applyFont="1" applyFill="1" applyAlignment="1">
      <alignment vertical="center"/>
    </xf>
    <xf numFmtId="181" fontId="5" fillId="2" borderId="8" xfId="14" applyNumberFormat="1" applyFont="1" applyFill="1" applyBorder="1" applyAlignment="1">
      <alignment horizontal="center" vertical="center"/>
    </xf>
    <xf numFmtId="182" fontId="5" fillId="2" borderId="8" xfId="14" applyNumberFormat="1" applyFont="1" applyFill="1" applyBorder="1" applyAlignment="1">
      <alignment horizontal="center" vertical="center"/>
    </xf>
    <xf numFmtId="49" fontId="5" fillId="0" borderId="8" xfId="14" applyNumberFormat="1" applyFont="1" applyFill="1" applyBorder="1" applyAlignment="1">
      <alignment vertical="center"/>
    </xf>
    <xf numFmtId="183" fontId="5" fillId="0" borderId="8" xfId="14" applyNumberFormat="1" applyFont="1" applyFill="1" applyBorder="1" applyAlignment="1">
      <alignment horizontal="right" vertical="center"/>
    </xf>
    <xf numFmtId="49" fontId="5" fillId="2" borderId="0" xfId="14" applyNumberFormat="1" applyFont="1" applyFill="1" applyAlignment="1">
      <alignment horizontal="right" vertical="center"/>
    </xf>
    <xf numFmtId="0" fontId="4" fillId="0" borderId="0" xfId="28" applyFont="1">
      <alignment vertical="center"/>
    </xf>
    <xf numFmtId="0" fontId="5" fillId="0" borderId="0" xfId="28" applyFont="1">
      <alignment vertical="center"/>
    </xf>
    <xf numFmtId="0" fontId="5" fillId="0" borderId="0" xfId="0" applyFont="1">
      <alignment vertical="center"/>
    </xf>
    <xf numFmtId="0" fontId="5" fillId="0" borderId="0" xfId="28">
      <alignment vertical="center"/>
    </xf>
    <xf numFmtId="0" fontId="2" fillId="0" borderId="0" xfId="6" applyFont="1" applyAlignment="1">
      <alignment vertical="center"/>
    </xf>
    <xf numFmtId="0" fontId="2" fillId="0" borderId="0" xfId="28" applyFont="1">
      <alignment vertical="center"/>
    </xf>
    <xf numFmtId="0" fontId="2" fillId="0" borderId="1" xfId="6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1" fillId="0" borderId="0" xfId="24"/>
    <xf numFmtId="0" fontId="5" fillId="0" borderId="0" xfId="28" applyFill="1">
      <alignment vertical="center"/>
    </xf>
    <xf numFmtId="0" fontId="2" fillId="0" borderId="0" xfId="28" applyFont="1" applyAlignment="1">
      <alignment horizontal="right" vertical="center"/>
    </xf>
    <xf numFmtId="0" fontId="2" fillId="0" borderId="8" xfId="6" applyFont="1" applyFill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left" vertical="center" wrapText="1"/>
    </xf>
    <xf numFmtId="184" fontId="2" fillId="0" borderId="3" xfId="28" applyNumberFormat="1" applyFont="1" applyFill="1" applyBorder="1" applyAlignment="1" applyProtection="1">
      <alignment horizontal="right" vertical="center" wrapText="1"/>
    </xf>
    <xf numFmtId="184" fontId="2" fillId="0" borderId="3" xfId="28" applyNumberFormat="1" applyFont="1" applyFill="1" applyBorder="1" applyAlignment="1">
      <alignment horizontal="right" vertical="center" wrapText="1"/>
    </xf>
    <xf numFmtId="184" fontId="5" fillId="0" borderId="3" xfId="28" applyNumberFormat="1" applyFill="1" applyBorder="1" applyAlignment="1">
      <alignment horizontal="right" vertical="center"/>
    </xf>
    <xf numFmtId="49" fontId="5" fillId="0" borderId="3" xfId="28" applyNumberFormat="1" applyFill="1" applyBorder="1" applyAlignment="1">
      <alignment horizontal="left" vertical="center" wrapText="1"/>
    </xf>
    <xf numFmtId="0" fontId="4" fillId="0" borderId="0" xfId="18" applyFont="1"/>
    <xf numFmtId="0" fontId="2" fillId="0" borderId="0" xfId="18" applyFont="1" applyAlignment="1">
      <alignment horizontal="center"/>
    </xf>
    <xf numFmtId="0" fontId="7" fillId="0" borderId="0" xfId="18" applyFont="1" applyFill="1"/>
    <xf numFmtId="0" fontId="2" fillId="0" borderId="0" xfId="18" applyFont="1" applyFill="1"/>
    <xf numFmtId="0" fontId="1" fillId="0" borderId="0" xfId="18"/>
    <xf numFmtId="0" fontId="2" fillId="0" borderId="0" xfId="18" applyFont="1" applyAlignment="1">
      <alignment horizontal="left" vertical="center"/>
    </xf>
    <xf numFmtId="0" fontId="2" fillId="0" borderId="0" xfId="18" applyFont="1"/>
    <xf numFmtId="0" fontId="2" fillId="0" borderId="0" xfId="18" applyFont="1" applyAlignment="1">
      <alignment horizontal="right"/>
    </xf>
    <xf numFmtId="0" fontId="2" fillId="3" borderId="1" xfId="18" applyFont="1" applyFill="1" applyBorder="1" applyAlignment="1">
      <alignment horizontal="center" vertical="center"/>
    </xf>
    <xf numFmtId="0" fontId="2" fillId="3" borderId="6" xfId="18" applyFont="1" applyFill="1" applyBorder="1" applyAlignment="1">
      <alignment horizontal="center" vertical="center"/>
    </xf>
    <xf numFmtId="0" fontId="2" fillId="3" borderId="3" xfId="18" applyFont="1" applyFill="1" applyBorder="1" applyAlignment="1">
      <alignment vertical="center"/>
    </xf>
    <xf numFmtId="184" fontId="2" fillId="3" borderId="3" xfId="18" applyNumberFormat="1" applyFont="1" applyFill="1" applyBorder="1" applyAlignment="1">
      <alignment horizontal="right" vertical="center" wrapText="1"/>
    </xf>
    <xf numFmtId="178" fontId="7" fillId="0" borderId="0" xfId="18" applyNumberFormat="1" applyFont="1" applyFill="1"/>
    <xf numFmtId="0" fontId="2" fillId="3" borderId="3" xfId="19" applyFont="1" applyFill="1" applyBorder="1" applyAlignment="1">
      <alignment vertical="center" wrapText="1"/>
    </xf>
    <xf numFmtId="184" fontId="2" fillId="0" borderId="3" xfId="18" applyNumberFormat="1" applyFont="1" applyFill="1" applyBorder="1" applyAlignment="1">
      <alignment horizontal="right" vertical="center" wrapText="1"/>
    </xf>
    <xf numFmtId="0" fontId="2" fillId="3" borderId="3" xfId="19" applyFont="1" applyFill="1" applyBorder="1" applyAlignment="1">
      <alignment vertical="center"/>
    </xf>
    <xf numFmtId="184" fontId="2" fillId="0" borderId="3" xfId="19" applyNumberFormat="1" applyFont="1" applyFill="1" applyBorder="1" applyAlignment="1">
      <alignment horizontal="right" vertical="center" wrapText="1"/>
    </xf>
    <xf numFmtId="0" fontId="1" fillId="3" borderId="0" xfId="18" applyFill="1"/>
    <xf numFmtId="0" fontId="0" fillId="3" borderId="0" xfId="0" applyFill="1">
      <alignment vertical="center"/>
    </xf>
    <xf numFmtId="0" fontId="1" fillId="0" borderId="0" xfId="23" applyFont="1" applyAlignment="1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Alignment="1">
      <alignment vertical="center"/>
    </xf>
    <xf numFmtId="0" fontId="2" fillId="0" borderId="0" xfId="3" applyFont="1" applyFill="1" applyAlignment="1"/>
    <xf numFmtId="0" fontId="2" fillId="0" borderId="0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 applyProtection="1">
      <alignment horizontal="centerContinuous" vertical="center"/>
    </xf>
    <xf numFmtId="0" fontId="2" fillId="0" borderId="3" xfId="3" applyFont="1" applyFill="1" applyBorder="1" applyAlignment="1">
      <alignment horizontal="centerContinuous" vertical="center"/>
    </xf>
    <xf numFmtId="0" fontId="2" fillId="2" borderId="3" xfId="3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 applyProtection="1">
      <alignment horizontal="left" vertical="center" wrapText="1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49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left" vertical="center" wrapText="1"/>
    </xf>
    <xf numFmtId="185" fontId="2" fillId="0" borderId="3" xfId="3" applyNumberFormat="1" applyFont="1" applyFill="1" applyBorder="1" applyAlignment="1" applyProtection="1">
      <alignment horizontal="right" vertical="center" wrapText="1"/>
    </xf>
    <xf numFmtId="0" fontId="5" fillId="0" borderId="0" xfId="3">
      <alignment vertical="center"/>
    </xf>
    <xf numFmtId="0" fontId="2" fillId="0" borderId="14" xfId="3" applyFont="1" applyFill="1" applyBorder="1" applyAlignment="1">
      <alignment horizontal="right" vertical="center"/>
    </xf>
    <xf numFmtId="0" fontId="5" fillId="0" borderId="0" xfId="3" applyFont="1" applyFill="1" applyAlignment="1"/>
    <xf numFmtId="0" fontId="5" fillId="0" borderId="0" xfId="3" applyFont="1">
      <alignment vertical="center"/>
    </xf>
    <xf numFmtId="0" fontId="7" fillId="0" borderId="0" xfId="3" applyFont="1" applyFill="1" applyAlignment="1"/>
    <xf numFmtId="0" fontId="7" fillId="0" borderId="0" xfId="3" applyFont="1" applyFill="1" applyBorder="1" applyAlignment="1">
      <alignment horizontal="center" vertical="center"/>
    </xf>
    <xf numFmtId="0" fontId="5" fillId="0" borderId="0" xfId="27" applyFill="1" applyAlignment="1">
      <alignment vertical="center"/>
    </xf>
    <xf numFmtId="0" fontId="5" fillId="0" borderId="0" xfId="27"/>
    <xf numFmtId="0" fontId="2" fillId="0" borderId="0" xfId="27" applyFont="1" applyAlignment="1">
      <alignment horizontal="right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178" fontId="5" fillId="3" borderId="2" xfId="27" applyNumberFormat="1" applyFont="1" applyFill="1" applyBorder="1" applyAlignment="1" applyProtection="1">
      <alignment horizontal="center" vertical="center" wrapText="1"/>
    </xf>
    <xf numFmtId="0" fontId="7" fillId="3" borderId="8" xfId="6" applyNumberFormat="1" applyFont="1" applyFill="1" applyBorder="1" applyAlignment="1" applyProtection="1">
      <alignment horizontal="center" vertical="center" wrapText="1"/>
    </xf>
    <xf numFmtId="178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" applyNumberFormat="1" applyFont="1" applyFill="1" applyBorder="1" applyAlignment="1" applyProtection="1">
      <alignment horizontal="left" vertical="center" wrapText="1"/>
    </xf>
    <xf numFmtId="178" fontId="0" fillId="0" borderId="3" xfId="0" applyNumberFormat="1" applyFill="1" applyBorder="1" applyAlignment="1">
      <alignment horizontal="right" vertical="center"/>
    </xf>
    <xf numFmtId="0" fontId="10" fillId="0" borderId="3" xfId="5" applyFont="1" applyFill="1" applyBorder="1" applyAlignment="1">
      <alignment horizontal="left" vertical="center" shrinkToFit="1"/>
    </xf>
    <xf numFmtId="0" fontId="2" fillId="0" borderId="0" xfId="6" applyFont="1">
      <alignment vertical="center"/>
    </xf>
    <xf numFmtId="0" fontId="2" fillId="0" borderId="0" xfId="6" applyFont="1" applyFill="1">
      <alignment vertical="center"/>
    </xf>
    <xf numFmtId="0" fontId="5" fillId="0" borderId="0" xfId="6">
      <alignment vertical="center"/>
    </xf>
    <xf numFmtId="0" fontId="7" fillId="0" borderId="0" xfId="6" applyFont="1" applyFill="1" applyAlignment="1"/>
    <xf numFmtId="0" fontId="7" fillId="0" borderId="0" xfId="6" applyFont="1" applyFill="1" applyAlignment="1">
      <alignment horizontal="right" vertical="center"/>
    </xf>
    <xf numFmtId="0" fontId="2" fillId="0" borderId="0" xfId="6" applyFont="1" applyFill="1" applyBorder="1" applyAlignment="1">
      <alignment horizontal="right" vertical="center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184" fontId="2" fillId="3" borderId="3" xfId="6" applyNumberFormat="1" applyFont="1" applyFill="1" applyBorder="1" applyAlignment="1" applyProtection="1">
      <alignment horizontal="right" vertical="center" wrapText="1"/>
    </xf>
    <xf numFmtId="184" fontId="2" fillId="0" borderId="3" xfId="22" applyNumberFormat="1" applyFont="1" applyFill="1" applyBorder="1" applyAlignment="1" applyProtection="1">
      <alignment horizontal="right" vertical="center" wrapText="1"/>
    </xf>
    <xf numFmtId="184" fontId="2" fillId="0" borderId="3" xfId="6" applyNumberFormat="1" applyFont="1" applyFill="1" applyBorder="1" applyAlignment="1" applyProtection="1">
      <alignment horizontal="right" vertical="center" wrapText="1"/>
    </xf>
    <xf numFmtId="0" fontId="5" fillId="0" borderId="0" xfId="6" applyBorder="1">
      <alignment vertical="center"/>
    </xf>
    <xf numFmtId="0" fontId="5" fillId="0" borderId="0" xfId="27" applyFont="1"/>
    <xf numFmtId="0" fontId="5" fillId="0" borderId="0" xfId="27" applyFont="1" applyFill="1" applyAlignment="1">
      <alignment horizontal="center"/>
    </xf>
    <xf numFmtId="0" fontId="5" fillId="0" borderId="0" xfId="27" applyFont="1" applyFill="1"/>
    <xf numFmtId="0" fontId="11" fillId="0" borderId="14" xfId="27" applyNumberFormat="1" applyFont="1" applyFill="1" applyBorder="1" applyAlignment="1" applyProtection="1"/>
    <xf numFmtId="49" fontId="7" fillId="0" borderId="3" xfId="3" applyNumberFormat="1" applyFont="1" applyFill="1" applyBorder="1" applyAlignment="1" applyProtection="1">
      <alignment horizontal="center" vertical="center" wrapText="1"/>
    </xf>
    <xf numFmtId="0" fontId="7" fillId="0" borderId="3" xfId="3" applyNumberFormat="1" applyFont="1" applyFill="1" applyBorder="1" applyAlignment="1" applyProtection="1">
      <alignment horizontal="center" vertical="center" wrapText="1"/>
    </xf>
    <xf numFmtId="0" fontId="7" fillId="0" borderId="4" xfId="3" applyNumberFormat="1" applyFont="1" applyFill="1" applyBorder="1" applyAlignment="1" applyProtection="1">
      <alignment horizontal="center" vertical="center" wrapText="1"/>
    </xf>
    <xf numFmtId="185" fontId="7" fillId="0" borderId="3" xfId="3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3" applyNumberFormat="1" applyFont="1" applyFill="1" applyBorder="1" applyAlignment="1" applyProtection="1">
      <alignment horizontal="center" vertical="center" wrapText="1"/>
    </xf>
    <xf numFmtId="49" fontId="2" fillId="4" borderId="3" xfId="3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5" fontId="2" fillId="0" borderId="3" xfId="3" applyNumberFormat="1" applyFont="1" applyFill="1" applyBorder="1" applyAlignment="1" applyProtection="1">
      <alignment horizontal="center" vertical="center" wrapText="1"/>
    </xf>
    <xf numFmtId="0" fontId="5" fillId="0" borderId="0" xfId="27" applyFill="1"/>
    <xf numFmtId="0" fontId="5" fillId="0" borderId="0" xfId="27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21" applyFont="1" applyFill="1" applyAlignment="1"/>
    <xf numFmtId="0" fontId="1" fillId="0" borderId="0" xfId="21" applyFont="1"/>
    <xf numFmtId="0" fontId="2" fillId="0" borderId="0" xfId="21" applyFont="1" applyFill="1" applyAlignment="1">
      <alignment vertical="center"/>
    </xf>
    <xf numFmtId="0" fontId="1" fillId="0" borderId="0" xfId="21"/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5" fillId="0" borderId="0" xfId="21" applyFont="1" applyAlignment="1"/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3" xfId="21" applyNumberFormat="1" applyFont="1" applyFill="1" applyBorder="1" applyAlignment="1" applyProtection="1">
      <alignment horizontal="center" vertical="center" wrapText="1"/>
    </xf>
    <xf numFmtId="49" fontId="7" fillId="0" borderId="3" xfId="21" applyNumberFormat="1" applyFont="1" applyFill="1" applyBorder="1" applyAlignment="1">
      <alignment horizontal="center" vertical="center" wrapText="1"/>
    </xf>
    <xf numFmtId="178" fontId="7" fillId="3" borderId="3" xfId="21" applyNumberFormat="1" applyFont="1" applyFill="1" applyBorder="1" applyAlignment="1">
      <alignment horizontal="center" vertical="center" wrapText="1"/>
    </xf>
    <xf numFmtId="178" fontId="7" fillId="0" borderId="3" xfId="21" applyNumberFormat="1" applyFont="1" applyFill="1" applyBorder="1" applyAlignment="1">
      <alignment horizontal="center" vertical="center" wrapText="1"/>
    </xf>
    <xf numFmtId="178" fontId="2" fillId="3" borderId="3" xfId="21" applyNumberFormat="1" applyFont="1" applyFill="1" applyBorder="1" applyAlignment="1">
      <alignment horizontal="right" vertical="center" wrapText="1"/>
    </xf>
    <xf numFmtId="178" fontId="2" fillId="0" borderId="3" xfId="21" applyNumberFormat="1" applyFont="1" applyFill="1" applyBorder="1" applyAlignment="1">
      <alignment horizontal="right" vertical="center" wrapText="1"/>
    </xf>
    <xf numFmtId="0" fontId="1" fillId="0" borderId="0" xfId="21" applyBorder="1"/>
    <xf numFmtId="0" fontId="4" fillId="5" borderId="0" xfId="6" applyFont="1" applyFill="1">
      <alignment vertical="center"/>
    </xf>
    <xf numFmtId="0" fontId="2" fillId="5" borderId="0" xfId="6" applyFont="1" applyFill="1">
      <alignment vertical="center"/>
    </xf>
    <xf numFmtId="0" fontId="5" fillId="5" borderId="0" xfId="6" applyFill="1">
      <alignment vertical="center"/>
    </xf>
    <xf numFmtId="0" fontId="2" fillId="5" borderId="0" xfId="6" applyFont="1" applyFill="1" applyAlignment="1">
      <alignment vertical="center"/>
    </xf>
    <xf numFmtId="0" fontId="7" fillId="5" borderId="0" xfId="6" applyFont="1" applyFill="1" applyAlignment="1"/>
    <xf numFmtId="0" fontId="7" fillId="5" borderId="0" xfId="6" applyFont="1" applyFill="1" applyAlignment="1">
      <alignment horizontal="right" vertical="center"/>
    </xf>
    <xf numFmtId="0" fontId="7" fillId="5" borderId="14" xfId="6" applyFont="1" applyFill="1" applyBorder="1" applyAlignment="1">
      <alignment vertical="center"/>
    </xf>
    <xf numFmtId="0" fontId="7" fillId="3" borderId="3" xfId="6" applyNumberFormat="1" applyFont="1" applyFill="1" applyBorder="1" applyAlignment="1" applyProtection="1">
      <alignment horizontal="center" vertical="center" wrapText="1"/>
    </xf>
    <xf numFmtId="178" fontId="2" fillId="3" borderId="3" xfId="6" applyNumberFormat="1" applyFont="1" applyFill="1" applyBorder="1" applyAlignment="1" applyProtection="1">
      <alignment horizontal="right" vertical="center" wrapText="1"/>
    </xf>
    <xf numFmtId="178" fontId="2" fillId="3" borderId="3" xfId="17" applyNumberFormat="1" applyFont="1" applyFill="1" applyBorder="1" applyAlignment="1" applyProtection="1">
      <alignment horizontal="right" vertical="center" wrapText="1"/>
    </xf>
    <xf numFmtId="0" fontId="2" fillId="3" borderId="8" xfId="6" applyNumberFormat="1" applyFont="1" applyFill="1" applyBorder="1" applyAlignment="1" applyProtection="1">
      <alignment horizontal="left" vertical="center" wrapText="1"/>
    </xf>
    <xf numFmtId="178" fontId="2" fillId="5" borderId="3" xfId="17" applyNumberFormat="1" applyFont="1" applyFill="1" applyBorder="1" applyAlignment="1" applyProtection="1">
      <alignment horizontal="right" vertical="center" wrapText="1"/>
    </xf>
    <xf numFmtId="178" fontId="2" fillId="5" borderId="3" xfId="6" applyNumberFormat="1" applyFont="1" applyFill="1" applyBorder="1" applyAlignment="1" applyProtection="1">
      <alignment horizontal="right" vertical="center" wrapText="1"/>
    </xf>
    <xf numFmtId="0" fontId="2" fillId="3" borderId="8" xfId="6" applyNumberFormat="1" applyFont="1" applyFill="1" applyBorder="1" applyAlignment="1" applyProtection="1">
      <alignment vertical="center" wrapText="1"/>
    </xf>
    <xf numFmtId="0" fontId="10" fillId="3" borderId="3" xfId="5" applyFont="1" applyFill="1" applyBorder="1" applyAlignment="1">
      <alignment horizontal="left" vertical="center" shrinkToFit="1"/>
    </xf>
    <xf numFmtId="0" fontId="10" fillId="3" borderId="3" xfId="5" applyFont="1" applyFill="1" applyBorder="1" applyAlignment="1">
      <alignment vertical="center" shrinkToFit="1"/>
    </xf>
    <xf numFmtId="0" fontId="12" fillId="3" borderId="3" xfId="5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6" applyFont="1" applyFill="1" applyBorder="1" applyAlignment="1">
      <alignment horizontal="right" vertical="center"/>
    </xf>
    <xf numFmtId="178" fontId="2" fillId="3" borderId="3" xfId="6" applyNumberFormat="1" applyFont="1" applyFill="1" applyBorder="1" applyAlignment="1">
      <alignment horizontal="right" vertical="center"/>
    </xf>
    <xf numFmtId="178" fontId="2" fillId="5" borderId="3" xfId="6" applyNumberFormat="1" applyFont="1" applyFill="1" applyBorder="1" applyAlignment="1">
      <alignment horizontal="right" vertical="center"/>
    </xf>
    <xf numFmtId="0" fontId="10" fillId="3" borderId="3" xfId="5" applyFont="1" applyFill="1" applyBorder="1" applyAlignment="1">
      <alignment vertical="center"/>
    </xf>
    <xf numFmtId="0" fontId="12" fillId="3" borderId="3" xfId="5" applyFont="1" applyFill="1" applyBorder="1" applyAlignment="1">
      <alignment horizontal="center" vertical="center"/>
    </xf>
    <xf numFmtId="0" fontId="5" fillId="5" borderId="0" xfId="6" applyFont="1" applyFill="1">
      <alignment vertical="center"/>
    </xf>
    <xf numFmtId="0" fontId="13" fillId="6" borderId="3" xfId="6" applyNumberFormat="1" applyFont="1" applyFill="1" applyBorder="1" applyAlignment="1" applyProtection="1">
      <alignment horizontal="center" vertical="center" wrapText="1"/>
    </xf>
    <xf numFmtId="184" fontId="1" fillId="6" borderId="3" xfId="6" applyNumberFormat="1" applyFont="1" applyFill="1" applyBorder="1" applyAlignment="1" applyProtection="1">
      <alignment horizontal="right" vertical="center" wrapText="1"/>
    </xf>
    <xf numFmtId="178" fontId="2" fillId="3" borderId="8" xfId="16" applyNumberFormat="1" applyFont="1" applyFill="1" applyBorder="1" applyAlignment="1" applyProtection="1">
      <alignment horizontal="right" vertical="center" wrapText="1"/>
    </xf>
    <xf numFmtId="184" fontId="2" fillId="3" borderId="3" xfId="17" applyNumberFormat="1" applyFont="1" applyFill="1" applyBorder="1" applyAlignment="1" applyProtection="1">
      <alignment horizontal="right" vertical="center" wrapText="1"/>
    </xf>
    <xf numFmtId="0" fontId="2" fillId="3" borderId="3" xfId="6" applyNumberFormat="1" applyFont="1" applyFill="1" applyBorder="1" applyAlignment="1" applyProtection="1">
      <alignment vertical="center" wrapText="1"/>
    </xf>
    <xf numFmtId="184" fontId="2" fillId="5" borderId="3" xfId="17" applyNumberFormat="1" applyFont="1" applyFill="1" applyBorder="1" applyAlignment="1" applyProtection="1">
      <alignment horizontal="right" vertical="center" wrapText="1"/>
    </xf>
    <xf numFmtId="184" fontId="2" fillId="5" borderId="3" xfId="6" applyNumberFormat="1" applyFont="1" applyFill="1" applyBorder="1" applyAlignment="1" applyProtection="1">
      <alignment horizontal="right" vertical="center" wrapText="1"/>
    </xf>
    <xf numFmtId="0" fontId="2" fillId="3" borderId="3" xfId="6" applyNumberFormat="1" applyFont="1" applyFill="1" applyBorder="1" applyAlignment="1" applyProtection="1">
      <alignment horizontal="left" vertical="center" wrapText="1"/>
    </xf>
    <xf numFmtId="184" fontId="2" fillId="5" borderId="3" xfId="6" applyNumberFormat="1" applyFont="1" applyFill="1" applyBorder="1" applyAlignment="1">
      <alignment horizontal="right" vertical="center"/>
    </xf>
    <xf numFmtId="0" fontId="5" fillId="0" borderId="0" xfId="6" applyFo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78" fontId="7" fillId="3" borderId="8" xfId="6" applyNumberFormat="1" applyFont="1" applyFill="1" applyBorder="1" applyAlignment="1" applyProtection="1">
      <alignment horizontal="center" vertical="center" wrapText="1"/>
    </xf>
    <xf numFmtId="178" fontId="7" fillId="3" borderId="8" xfId="16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78" fontId="2" fillId="3" borderId="8" xfId="6" applyNumberFormat="1" applyFont="1" applyFill="1" applyBorder="1" applyAlignment="1" applyProtection="1">
      <alignment horizontal="right" vertical="center" wrapText="1"/>
    </xf>
    <xf numFmtId="178" fontId="2" fillId="0" borderId="8" xfId="16" applyNumberFormat="1" applyFont="1" applyFill="1" applyBorder="1" applyAlignment="1" applyProtection="1">
      <alignment horizontal="right" vertical="center" wrapText="1"/>
    </xf>
    <xf numFmtId="178" fontId="2" fillId="0" borderId="8" xfId="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78" fontId="2" fillId="5" borderId="8" xfId="16" applyNumberFormat="1" applyFont="1" applyFill="1" applyBorder="1" applyAlignment="1" applyProtection="1">
      <alignment horizontal="right" vertical="center" wrapText="1"/>
    </xf>
    <xf numFmtId="178" fontId="2" fillId="5" borderId="8" xfId="6" applyNumberFormat="1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5" fillId="5" borderId="0" xfId="20" applyFont="1" applyFill="1" applyAlignment="1"/>
    <xf numFmtId="0" fontId="1" fillId="5" borderId="0" xfId="20" applyFont="1" applyFill="1"/>
    <xf numFmtId="0" fontId="2" fillId="5" borderId="0" xfId="20" applyFont="1" applyFill="1" applyAlignment="1">
      <alignment vertical="center"/>
    </xf>
    <xf numFmtId="0" fontId="1" fillId="5" borderId="0" xfId="20" applyFill="1"/>
    <xf numFmtId="0" fontId="2" fillId="5" borderId="0" xfId="26" applyFont="1" applyFill="1" applyAlignment="1">
      <alignment vertical="center"/>
    </xf>
    <xf numFmtId="0" fontId="1" fillId="5" borderId="0" xfId="26" applyFont="1" applyFill="1"/>
    <xf numFmtId="0" fontId="2" fillId="5" borderId="0" xfId="20" applyFont="1" applyFill="1"/>
    <xf numFmtId="0" fontId="2" fillId="5" borderId="0" xfId="20" applyFont="1" applyFill="1" applyAlignment="1"/>
    <xf numFmtId="0" fontId="2" fillId="5" borderId="0" xfId="20" applyFont="1" applyFill="1" applyAlignment="1">
      <alignment horizontal="right" vertical="center"/>
    </xf>
    <xf numFmtId="0" fontId="2" fillId="5" borderId="3" xfId="20" applyNumberFormat="1" applyFont="1" applyFill="1" applyBorder="1" applyAlignment="1" applyProtection="1">
      <alignment horizontal="centerContinuous" vertical="center"/>
    </xf>
    <xf numFmtId="0" fontId="2" fillId="5" borderId="3" xfId="20" applyNumberFormat="1" applyFont="1" applyFill="1" applyBorder="1" applyAlignment="1" applyProtection="1">
      <alignment horizontal="center" vertical="center" wrapText="1"/>
    </xf>
    <xf numFmtId="0" fontId="2" fillId="5" borderId="3" xfId="20" applyNumberFormat="1" applyFont="1" applyFill="1" applyBorder="1" applyAlignment="1">
      <alignment horizontal="left" vertical="center" wrapText="1"/>
    </xf>
    <xf numFmtId="178" fontId="2" fillId="5" borderId="3" xfId="20" applyNumberFormat="1" applyFont="1" applyFill="1" applyBorder="1" applyAlignment="1">
      <alignment horizontal="right" vertical="center" wrapText="1"/>
    </xf>
    <xf numFmtId="0" fontId="14" fillId="5" borderId="18" xfId="0" applyFont="1" applyFill="1" applyBorder="1" applyAlignment="1">
      <alignment horizontal="left" vertical="center" shrinkToFit="1"/>
    </xf>
    <xf numFmtId="0" fontId="2" fillId="5" borderId="3" xfId="6" applyNumberFormat="1" applyFont="1" applyFill="1" applyBorder="1" applyAlignment="1" applyProtection="1">
      <alignment horizontal="left" vertical="center" wrapText="1"/>
    </xf>
    <xf numFmtId="187" fontId="2" fillId="5" borderId="3" xfId="6" applyNumberFormat="1" applyFont="1" applyFill="1" applyBorder="1" applyAlignment="1" applyProtection="1">
      <alignment horizontal="right" vertical="center" wrapText="1"/>
    </xf>
    <xf numFmtId="187" fontId="2" fillId="5" borderId="3" xfId="1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7" fontId="5" fillId="5" borderId="3" xfId="6" applyNumberFormat="1" applyFill="1" applyBorder="1">
      <alignment vertical="center"/>
    </xf>
    <xf numFmtId="187" fontId="2" fillId="5" borderId="3" xfId="6" applyNumberFormat="1" applyFont="1" applyFill="1" applyBorder="1" applyAlignment="1">
      <alignment horizontal="right" vertical="center"/>
    </xf>
    <xf numFmtId="187" fontId="0" fillId="5" borderId="3" xfId="0" applyNumberFormat="1" applyFill="1" applyBorder="1">
      <alignment vertical="center"/>
    </xf>
    <xf numFmtId="0" fontId="2" fillId="5" borderId="0" xfId="26" applyFont="1" applyFill="1"/>
    <xf numFmtId="0" fontId="5" fillId="5" borderId="0" xfId="26" applyFill="1"/>
    <xf numFmtId="179" fontId="2" fillId="5" borderId="0" xfId="26" applyNumberFormat="1" applyFont="1" applyFill="1" applyAlignment="1">
      <alignment vertical="center"/>
    </xf>
    <xf numFmtId="0" fontId="2" fillId="5" borderId="8" xfId="6" applyFont="1" applyFill="1" applyBorder="1" applyAlignment="1">
      <alignment horizontal="center" vertical="center" wrapText="1"/>
    </xf>
    <xf numFmtId="49" fontId="2" fillId="5" borderId="3" xfId="20" applyNumberFormat="1" applyFont="1" applyFill="1" applyBorder="1" applyAlignment="1">
      <alignment horizontal="left" vertical="center"/>
    </xf>
    <xf numFmtId="187" fontId="2" fillId="3" borderId="3" xfId="20" applyNumberFormat="1" applyFont="1" applyFill="1" applyBorder="1" applyAlignment="1">
      <alignment horizontal="right" vertical="center"/>
    </xf>
    <xf numFmtId="187" fontId="2" fillId="5" borderId="3" xfId="20" applyNumberFormat="1" applyFont="1" applyFill="1" applyBorder="1" applyAlignment="1">
      <alignment horizontal="right" vertical="center"/>
    </xf>
    <xf numFmtId="0" fontId="1" fillId="5" borderId="3" xfId="20" applyFill="1" applyBorder="1"/>
    <xf numFmtId="184" fontId="1" fillId="5" borderId="3" xfId="20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5" borderId="0" xfId="20" applyFont="1" applyFill="1"/>
    <xf numFmtId="0" fontId="5" fillId="5" borderId="0" xfId="0" applyFont="1" applyFill="1">
      <alignment vertical="center"/>
    </xf>
    <xf numFmtId="0" fontId="1" fillId="5" borderId="0" xfId="20" applyFill="1" applyBorder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186" fontId="0" fillId="7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6" fillId="5" borderId="0" xfId="26" applyNumberFormat="1" applyFont="1" applyFill="1" applyAlignment="1" applyProtection="1">
      <alignment horizontal="center" vertical="center"/>
    </xf>
    <xf numFmtId="0" fontId="2" fillId="5" borderId="8" xfId="20" applyFont="1" applyFill="1" applyBorder="1" applyAlignment="1">
      <alignment horizontal="center" vertical="center"/>
    </xf>
    <xf numFmtId="0" fontId="2" fillId="5" borderId="8" xfId="20" applyNumberFormat="1" applyFont="1" applyFill="1" applyBorder="1" applyAlignment="1" applyProtection="1">
      <alignment horizontal="center" vertical="center"/>
    </xf>
    <xf numFmtId="0" fontId="2" fillId="5" borderId="8" xfId="6" applyFont="1" applyFill="1" applyBorder="1" applyAlignment="1">
      <alignment horizontal="center" vertical="center" wrapText="1"/>
    </xf>
    <xf numFmtId="0" fontId="2" fillId="5" borderId="8" xfId="20" applyNumberFormat="1" applyFont="1" applyFill="1" applyBorder="1" applyAlignment="1" applyProtection="1">
      <alignment horizontal="center" vertical="center" wrapText="1"/>
    </xf>
    <xf numFmtId="0" fontId="6" fillId="5" borderId="0" xfId="6" applyFont="1" applyFill="1" applyAlignment="1">
      <alignment horizontal="center" vertical="center"/>
    </xf>
    <xf numFmtId="0" fontId="2" fillId="5" borderId="4" xfId="6" applyFont="1" applyFill="1" applyBorder="1" applyAlignment="1">
      <alignment horizontal="center" vertical="center" wrapText="1"/>
    </xf>
    <xf numFmtId="0" fontId="2" fillId="5" borderId="5" xfId="6" applyFont="1" applyFill="1" applyBorder="1" applyAlignment="1">
      <alignment horizontal="center" vertical="center" wrapText="1"/>
    </xf>
    <xf numFmtId="0" fontId="2" fillId="5" borderId="6" xfId="6" applyFont="1" applyFill="1" applyBorder="1" applyAlignment="1">
      <alignment horizontal="center" vertical="center" wrapText="1"/>
    </xf>
    <xf numFmtId="0" fontId="2" fillId="5" borderId="3" xfId="6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 wrapText="1"/>
    </xf>
    <xf numFmtId="0" fontId="2" fillId="5" borderId="2" xfId="6" applyFont="1" applyFill="1" applyBorder="1" applyAlignment="1">
      <alignment horizontal="center" vertical="center" wrapText="1"/>
    </xf>
    <xf numFmtId="0" fontId="2" fillId="5" borderId="12" xfId="6" applyFont="1" applyFill="1" applyBorder="1" applyAlignment="1">
      <alignment horizontal="center" vertical="center" wrapText="1"/>
    </xf>
    <xf numFmtId="0" fontId="2" fillId="5" borderId="4" xfId="20" applyNumberFormat="1" applyFont="1" applyFill="1" applyBorder="1" applyAlignment="1" applyProtection="1">
      <alignment horizontal="center" vertical="center" wrapText="1"/>
    </xf>
    <xf numFmtId="0" fontId="2" fillId="5" borderId="3" xfId="20" applyNumberFormat="1" applyFont="1" applyFill="1" applyBorder="1" applyAlignment="1" applyProtection="1">
      <alignment horizontal="center" vertical="center" wrapText="1"/>
    </xf>
    <xf numFmtId="0" fontId="2" fillId="5" borderId="1" xfId="20" applyNumberFormat="1" applyFont="1" applyFill="1" applyBorder="1" applyAlignment="1" applyProtection="1">
      <alignment horizontal="center" vertical="center" wrapText="1"/>
    </xf>
    <xf numFmtId="0" fontId="2" fillId="5" borderId="2" xfId="20" applyNumberFormat="1" applyFont="1" applyFill="1" applyBorder="1" applyAlignment="1" applyProtection="1">
      <alignment horizontal="center" vertical="center" wrapText="1"/>
    </xf>
    <xf numFmtId="0" fontId="6" fillId="0" borderId="0" xfId="6" applyFont="1" applyFill="1" applyAlignment="1">
      <alignment horizontal="center" vertical="center"/>
    </xf>
    <xf numFmtId="0" fontId="2" fillId="3" borderId="8" xfId="6" applyFont="1" applyFill="1" applyBorder="1" applyAlignment="1">
      <alignment horizontal="center" vertical="center" wrapText="1"/>
    </xf>
    <xf numFmtId="0" fontId="2" fillId="3" borderId="4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0" fontId="2" fillId="3" borderId="12" xfId="6" applyFont="1" applyFill="1" applyBorder="1" applyAlignment="1">
      <alignment horizontal="center" vertical="center" wrapText="1"/>
    </xf>
    <xf numFmtId="0" fontId="6" fillId="0" borderId="0" xfId="26" applyNumberFormat="1" applyFont="1" applyFill="1" applyAlignment="1" applyProtection="1">
      <alignment horizontal="center" vertical="center"/>
    </xf>
    <xf numFmtId="0" fontId="2" fillId="0" borderId="11" xfId="21" applyNumberFormat="1" applyFont="1" applyFill="1" applyBorder="1" applyAlignment="1" applyProtection="1">
      <alignment horizontal="center" vertical="center"/>
    </xf>
    <xf numFmtId="0" fontId="2" fillId="0" borderId="16" xfId="21" applyNumberFormat="1" applyFont="1" applyFill="1" applyBorder="1" applyAlignment="1" applyProtection="1">
      <alignment horizontal="center" vertical="center"/>
    </xf>
    <xf numFmtId="0" fontId="2" fillId="0" borderId="17" xfId="21" applyNumberFormat="1" applyFont="1" applyFill="1" applyBorder="1" applyAlignment="1" applyProtection="1">
      <alignment horizontal="center" vertical="center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2" fillId="2" borderId="12" xfId="21" applyNumberFormat="1" applyFont="1" applyFill="1" applyBorder="1" applyAlignment="1" applyProtection="1">
      <alignment horizontal="center" vertical="center" wrapText="1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1" xfId="21" applyNumberFormat="1" applyFont="1" applyFill="1" applyBorder="1" applyAlignment="1" applyProtection="1">
      <alignment horizontal="center" vertical="center" wrapText="1"/>
    </xf>
    <xf numFmtId="0" fontId="2" fillId="0" borderId="2" xfId="21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vertical="center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5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horizontal="center" vertical="center" wrapText="1"/>
    </xf>
    <xf numFmtId="0" fontId="2" fillId="0" borderId="15" xfId="6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center" vertical="center" wrapText="1"/>
    </xf>
    <xf numFmtId="0" fontId="6" fillId="0" borderId="0" xfId="27" applyNumberFormat="1" applyFont="1" applyFill="1" applyAlignment="1" applyProtection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6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5" fillId="0" borderId="1" xfId="27" applyNumberFormat="1" applyFont="1" applyFill="1" applyBorder="1" applyAlignment="1" applyProtection="1">
      <alignment horizontal="center" vertical="center" wrapText="1"/>
    </xf>
    <xf numFmtId="0" fontId="5" fillId="0" borderId="2" xfId="27" applyNumberFormat="1" applyFont="1" applyFill="1" applyBorder="1" applyAlignment="1" applyProtection="1">
      <alignment horizontal="center" vertical="center" wrapText="1"/>
    </xf>
    <xf numFmtId="0" fontId="5" fillId="0" borderId="1" xfId="25" applyFont="1" applyBorder="1" applyAlignment="1">
      <alignment horizontal="center" vertical="center" wrapText="1"/>
    </xf>
    <xf numFmtId="0" fontId="5" fillId="0" borderId="2" xfId="25" applyFont="1" applyBorder="1" applyAlignment="1">
      <alignment horizontal="center" vertical="center" wrapText="1"/>
    </xf>
    <xf numFmtId="0" fontId="5" fillId="0" borderId="1" xfId="27" applyFont="1" applyBorder="1" applyAlignment="1">
      <alignment horizontal="center" vertical="center"/>
    </xf>
    <xf numFmtId="0" fontId="5" fillId="0" borderId="2" xfId="27" applyBorder="1" applyAlignment="1">
      <alignment horizontal="center" vertical="center"/>
    </xf>
    <xf numFmtId="0" fontId="9" fillId="0" borderId="0" xfId="3" applyNumberFormat="1" applyFont="1" applyFill="1" applyAlignment="1" applyProtection="1">
      <alignment horizontal="center" vertical="center"/>
    </xf>
    <xf numFmtId="0" fontId="8" fillId="0" borderId="0" xfId="18" applyFont="1" applyAlignment="1">
      <alignment horizontal="center" vertical="center"/>
    </xf>
    <xf numFmtId="0" fontId="6" fillId="0" borderId="0" xfId="28" applyFont="1" applyFill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2" fillId="0" borderId="8" xfId="28" applyNumberFormat="1" applyFont="1" applyFill="1" applyBorder="1" applyAlignment="1" applyProtection="1">
      <alignment horizontal="center" vertical="center"/>
    </xf>
    <xf numFmtId="0" fontId="2" fillId="0" borderId="9" xfId="28" applyNumberFormat="1" applyFont="1" applyFill="1" applyBorder="1" applyAlignment="1" applyProtection="1">
      <alignment horizontal="center" vertical="center"/>
    </xf>
    <xf numFmtId="0" fontId="2" fillId="0" borderId="13" xfId="28" applyNumberFormat="1" applyFont="1" applyFill="1" applyBorder="1" applyAlignment="1" applyProtection="1">
      <alignment horizontal="center" vertical="center"/>
    </xf>
    <xf numFmtId="0" fontId="2" fillId="0" borderId="8" xfId="28" applyNumberFormat="1" applyFont="1" applyFill="1" applyBorder="1" applyAlignment="1" applyProtection="1">
      <alignment horizontal="center" vertical="center" wrapText="1"/>
    </xf>
    <xf numFmtId="0" fontId="2" fillId="0" borderId="9" xfId="28" applyNumberFormat="1" applyFont="1" applyFill="1" applyBorder="1" applyAlignment="1" applyProtection="1">
      <alignment horizontal="center" vertical="center" wrapText="1"/>
    </xf>
    <xf numFmtId="0" fontId="2" fillId="0" borderId="13" xfId="28" applyNumberFormat="1" applyFont="1" applyFill="1" applyBorder="1" applyAlignment="1" applyProtection="1">
      <alignment horizontal="center" vertical="center" wrapText="1"/>
    </xf>
    <xf numFmtId="4" fontId="2" fillId="0" borderId="8" xfId="6" applyNumberFormat="1" applyFont="1" applyFill="1" applyBorder="1" applyAlignment="1">
      <alignment horizontal="center" vertical="center" wrapText="1"/>
    </xf>
    <xf numFmtId="0" fontId="5" fillId="0" borderId="8" xfId="28" applyFont="1" applyBorder="1" applyAlignment="1">
      <alignment horizontal="center" vertical="center" wrapText="1"/>
    </xf>
    <xf numFmtId="0" fontId="5" fillId="0" borderId="8" xfId="28" applyFont="1" applyFill="1" applyBorder="1" applyAlignment="1">
      <alignment horizontal="center" vertical="center" wrapText="1"/>
    </xf>
    <xf numFmtId="0" fontId="6" fillId="0" borderId="0" xfId="28" applyFont="1" applyFill="1" applyAlignment="1">
      <alignment horizontal="center" vertical="center"/>
    </xf>
    <xf numFmtId="0" fontId="2" fillId="0" borderId="6" xfId="6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/>
    </xf>
    <xf numFmtId="0" fontId="2" fillId="0" borderId="2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1" xfId="28" applyNumberFormat="1" applyFont="1" applyFill="1" applyBorder="1" applyAlignment="1" applyProtection="1">
      <alignment horizontal="center" vertical="center" wrapText="1"/>
    </xf>
    <xf numFmtId="0" fontId="2" fillId="0" borderId="12" xfId="6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4" fontId="2" fillId="0" borderId="2" xfId="6" applyNumberFormat="1" applyFont="1" applyFill="1" applyBorder="1" applyAlignment="1">
      <alignment horizontal="center" vertical="center" wrapText="1"/>
    </xf>
    <xf numFmtId="49" fontId="6" fillId="2" borderId="0" xfId="14" applyNumberFormat="1" applyFont="1" applyFill="1" applyAlignment="1">
      <alignment horizontal="center" vertical="center"/>
    </xf>
    <xf numFmtId="49" fontId="5" fillId="2" borderId="8" xfId="14" applyNumberFormat="1" applyFont="1" applyFill="1" applyBorder="1" applyAlignment="1">
      <alignment horizontal="center" vertical="center"/>
    </xf>
    <xf numFmtId="49" fontId="5" fillId="2" borderId="9" xfId="14" applyNumberFormat="1" applyFont="1" applyFill="1" applyBorder="1" applyAlignment="1">
      <alignment horizontal="center" vertical="center"/>
    </xf>
    <xf numFmtId="49" fontId="5" fillId="2" borderId="10" xfId="14" applyNumberFormat="1" applyFont="1" applyFill="1" applyBorder="1" applyAlignment="1">
      <alignment horizontal="center" vertical="center"/>
    </xf>
    <xf numFmtId="49" fontId="5" fillId="2" borderId="8" xfId="14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6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2" fillId="0" borderId="1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25" fillId="8" borderId="19" xfId="0" applyNumberFormat="1" applyFont="1" applyFill="1" applyBorder="1" applyAlignment="1">
      <alignment horizontal="right" vertical="center" wrapText="1"/>
    </xf>
    <xf numFmtId="49" fontId="25" fillId="8" borderId="19" xfId="0" applyNumberFormat="1" applyFont="1" applyFill="1" applyBorder="1" applyAlignment="1">
      <alignment horizontal="left" vertical="center" wrapText="1"/>
    </xf>
    <xf numFmtId="49" fontId="25" fillId="8" borderId="21" xfId="0" applyNumberFormat="1" applyFont="1" applyFill="1" applyBorder="1" applyAlignment="1">
      <alignment horizontal="left" vertical="center" wrapText="1"/>
    </xf>
    <xf numFmtId="49" fontId="25" fillId="8" borderId="22" xfId="0" applyNumberFormat="1" applyFont="1" applyFill="1" applyBorder="1" applyAlignment="1">
      <alignment horizontal="left" vertical="center" wrapText="1"/>
    </xf>
    <xf numFmtId="49" fontId="2" fillId="0" borderId="1" xfId="28" applyNumberFormat="1" applyFont="1" applyFill="1" applyBorder="1" applyAlignment="1" applyProtection="1">
      <alignment horizontal="left" vertical="center" wrapText="1"/>
    </xf>
    <xf numFmtId="0" fontId="5" fillId="0" borderId="20" xfId="28" applyBorder="1">
      <alignment vertical="center"/>
    </xf>
    <xf numFmtId="0" fontId="5" fillId="0" borderId="20" xfId="28" applyFill="1" applyBorder="1">
      <alignment vertical="center"/>
    </xf>
    <xf numFmtId="49" fontId="25" fillId="8" borderId="23" xfId="0" applyNumberFormat="1" applyFont="1" applyFill="1" applyBorder="1" applyAlignment="1">
      <alignment horizontal="left" vertical="center" wrapText="1"/>
    </xf>
    <xf numFmtId="4" fontId="25" fillId="8" borderId="24" xfId="0" applyNumberFormat="1" applyFont="1" applyFill="1" applyBorder="1" applyAlignment="1">
      <alignment horizontal="right" vertical="center" wrapText="1"/>
    </xf>
  </cellXfs>
  <cellStyles count="30">
    <cellStyle name="常规" xfId="0" builtinId="0"/>
    <cellStyle name="常规 13" xfId="10"/>
    <cellStyle name="常规 2" xfId="11"/>
    <cellStyle name="常规 2 3" xfId="9"/>
    <cellStyle name="常规 23" xfId="12"/>
    <cellStyle name="常规 25" xfId="3"/>
    <cellStyle name="常规 26" xfId="7"/>
    <cellStyle name="常规 3" xfId="13"/>
    <cellStyle name="常规 6" xfId="2"/>
    <cellStyle name="常规 8" xfId="4"/>
    <cellStyle name="常规 9" xfId="5"/>
    <cellStyle name="常规_1575DF960D79409C86B7EA2ED01F36E3" xfId="14"/>
    <cellStyle name="常规_2、2015年项目库录入类表" xfId="15"/>
    <cellStyle name="常规_2014年附表" xfId="6"/>
    <cellStyle name="常规_2B27D93102244FA78AF17324DDF93636" xfId="1"/>
    <cellStyle name="常规_2B27D93102244FA78AF17324DDF93636 2" xfId="16"/>
    <cellStyle name="常规_2C17D4A90DE046B7939D49120F91E884" xfId="17"/>
    <cellStyle name="常规_431E2E2B723B484EB71AB056C101FF88" xfId="18"/>
    <cellStyle name="常规_431E2E2B723B484EB71AB056C101FF88 30" xfId="19"/>
    <cellStyle name="常规_6355329FDE8543EC95052A6CD53F84CD" xfId="8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K16" sqref="K16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329" t="s">
        <v>327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IU9" s="86"/>
      <c r="IV9" s="223" t="s">
        <v>0</v>
      </c>
    </row>
    <row r="10" spans="1:256" ht="12.7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spans="1:256" ht="12.75" customHeight="1">
      <c r="IU11" s="86"/>
      <c r="IV11" s="86"/>
    </row>
    <row r="12" spans="1:256" ht="12.75" customHeight="1">
      <c r="IV12" s="86"/>
    </row>
    <row r="13" spans="1:256" ht="12.75" customHeight="1">
      <c r="IV13" s="86"/>
    </row>
    <row r="19" spans="1:15" ht="31.5" customHeight="1">
      <c r="A19" s="221"/>
      <c r="B19" s="221"/>
      <c r="C19" s="221"/>
      <c r="D19" s="221"/>
      <c r="E19" s="221"/>
      <c r="F19" s="225">
        <v>2022.12</v>
      </c>
      <c r="G19" s="225"/>
      <c r="H19" s="222"/>
      <c r="I19" s="221"/>
      <c r="J19" s="221"/>
      <c r="K19" s="221"/>
      <c r="L19" s="221"/>
      <c r="M19" s="221"/>
      <c r="N19" s="221"/>
      <c r="O19" s="221"/>
    </row>
  </sheetData>
  <mergeCells count="2">
    <mergeCell ref="A9:L9"/>
    <mergeCell ref="F19:G19"/>
  </mergeCells>
  <phoneticPr fontId="23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K7" sqref="K7:L11"/>
    </sheetView>
  </sheetViews>
  <sheetFormatPr defaultColWidth="12" defaultRowHeight="14.25"/>
  <cols>
    <col min="1" max="1" width="42.83203125" style="189" customWidth="1"/>
    <col min="2" max="3" width="11" style="189" customWidth="1"/>
    <col min="4" max="4" width="15.33203125" style="189" customWidth="1"/>
    <col min="5" max="15" width="11" style="189" customWidth="1"/>
    <col min="16" max="16384" width="12" style="189"/>
  </cols>
  <sheetData>
    <row r="1" spans="1:251" ht="14.25" customHeight="1">
      <c r="A1" s="207" t="s">
        <v>1</v>
      </c>
      <c r="B1" s="208"/>
      <c r="C1" s="208"/>
      <c r="D1" s="190"/>
      <c r="E1" s="209"/>
      <c r="F1" s="209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51" ht="25.5" customHeight="1">
      <c r="A2" s="226" t="s">
        <v>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90"/>
      <c r="Q2" s="190"/>
      <c r="R2" s="190"/>
      <c r="S2" s="190"/>
      <c r="T2" s="190"/>
      <c r="U2" s="190"/>
      <c r="V2" s="190"/>
      <c r="W2" s="190"/>
    </row>
    <row r="3" spans="1:251" s="186" customFormat="1" ht="16.5" customHeight="1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 t="s">
        <v>3</v>
      </c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  <c r="IO3" s="189"/>
      <c r="IP3" s="189"/>
      <c r="IQ3" s="189"/>
    </row>
    <row r="4" spans="1:251" s="193" customFormat="1" ht="26.25" customHeight="1">
      <c r="A4" s="230" t="s">
        <v>4</v>
      </c>
      <c r="B4" s="227" t="s">
        <v>5</v>
      </c>
      <c r="C4" s="227"/>
      <c r="D4" s="227"/>
      <c r="E4" s="227"/>
      <c r="F4" s="227"/>
      <c r="G4" s="227"/>
      <c r="H4" s="227"/>
      <c r="I4" s="227"/>
      <c r="J4" s="227"/>
      <c r="K4" s="228" t="s">
        <v>6</v>
      </c>
      <c r="L4" s="228"/>
      <c r="M4" s="228"/>
      <c r="N4" s="228"/>
      <c r="O4" s="228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</row>
    <row r="5" spans="1:251" s="192" customFormat="1" ht="26.25" customHeight="1">
      <c r="A5" s="230"/>
      <c r="B5" s="229" t="s">
        <v>7</v>
      </c>
      <c r="C5" s="229" t="s">
        <v>8</v>
      </c>
      <c r="D5" s="229"/>
      <c r="E5" s="229"/>
      <c r="F5" s="229"/>
      <c r="G5" s="229"/>
      <c r="H5" s="229" t="s">
        <v>9</v>
      </c>
      <c r="I5" s="229" t="s">
        <v>10</v>
      </c>
      <c r="J5" s="229" t="s">
        <v>11</v>
      </c>
      <c r="K5" s="230" t="s">
        <v>7</v>
      </c>
      <c r="L5" s="230" t="s">
        <v>12</v>
      </c>
      <c r="M5" s="230" t="s">
        <v>13</v>
      </c>
      <c r="N5" s="230" t="s">
        <v>14</v>
      </c>
      <c r="O5" s="230" t="s">
        <v>15</v>
      </c>
      <c r="P5" s="193"/>
    </row>
    <row r="6" spans="1:251" s="192" customFormat="1" ht="61.5" customHeight="1">
      <c r="A6" s="230"/>
      <c r="B6" s="229"/>
      <c r="C6" s="210" t="s">
        <v>16</v>
      </c>
      <c r="D6" s="210" t="s">
        <v>17</v>
      </c>
      <c r="E6" s="210" t="s">
        <v>18</v>
      </c>
      <c r="F6" s="210" t="s">
        <v>19</v>
      </c>
      <c r="G6" s="210" t="s">
        <v>20</v>
      </c>
      <c r="H6" s="229"/>
      <c r="I6" s="229"/>
      <c r="J6" s="229"/>
      <c r="K6" s="230"/>
      <c r="L6" s="230"/>
      <c r="M6" s="230"/>
      <c r="N6" s="230"/>
      <c r="O6" s="230"/>
      <c r="P6" s="193"/>
    </row>
    <row r="7" spans="1:251" s="192" customFormat="1" ht="30" customHeight="1">
      <c r="A7" s="211" t="s">
        <v>7</v>
      </c>
      <c r="B7" s="330">
        <v>7771.24</v>
      </c>
      <c r="C7" s="330">
        <v>7771.24</v>
      </c>
      <c r="D7" s="330">
        <v>7771.24</v>
      </c>
      <c r="E7" s="213"/>
      <c r="F7" s="213"/>
      <c r="G7" s="213"/>
      <c r="H7" s="213">
        <v>0</v>
      </c>
      <c r="I7" s="213">
        <v>0</v>
      </c>
      <c r="J7" s="213">
        <v>0</v>
      </c>
      <c r="K7" s="330">
        <v>7771.24</v>
      </c>
      <c r="L7" s="330">
        <v>7771.24</v>
      </c>
      <c r="M7" s="213"/>
      <c r="N7" s="213"/>
      <c r="O7" s="213"/>
    </row>
    <row r="8" spans="1:251" ht="24.95" customHeight="1">
      <c r="A8" s="109" t="s">
        <v>21</v>
      </c>
      <c r="B8" s="330">
        <v>5378.12</v>
      </c>
      <c r="C8" s="330">
        <v>5378.12</v>
      </c>
      <c r="D8" s="330">
        <v>5378.12</v>
      </c>
      <c r="E8" s="213"/>
      <c r="F8" s="213"/>
      <c r="G8" s="213"/>
      <c r="H8" s="213"/>
      <c r="I8" s="213"/>
      <c r="J8" s="213"/>
      <c r="K8" s="330">
        <v>5378.12</v>
      </c>
      <c r="L8" s="330">
        <v>5378.12</v>
      </c>
      <c r="M8" s="213"/>
      <c r="N8" s="213"/>
      <c r="O8" s="21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</row>
    <row r="9" spans="1:251" ht="24.95" customHeight="1">
      <c r="A9" s="109" t="s">
        <v>22</v>
      </c>
      <c r="B9" s="330">
        <v>917.56</v>
      </c>
      <c r="C9" s="330">
        <v>917.56</v>
      </c>
      <c r="D9" s="330">
        <v>917.56</v>
      </c>
      <c r="E9" s="213"/>
      <c r="F9" s="213"/>
      <c r="G9" s="213"/>
      <c r="H9" s="213"/>
      <c r="I9" s="213"/>
      <c r="J9" s="213"/>
      <c r="K9" s="330">
        <v>917.56</v>
      </c>
      <c r="L9" s="330">
        <v>917.56</v>
      </c>
      <c r="M9" s="213"/>
      <c r="N9" s="213"/>
      <c r="O9" s="213"/>
      <c r="P9" s="186"/>
    </row>
    <row r="10" spans="1:251" ht="24.95" customHeight="1">
      <c r="A10" s="109" t="s">
        <v>23</v>
      </c>
      <c r="B10" s="330">
        <v>370.58</v>
      </c>
      <c r="C10" s="330">
        <v>370.58</v>
      </c>
      <c r="D10" s="330">
        <v>370.58</v>
      </c>
      <c r="E10" s="214"/>
      <c r="F10" s="214"/>
      <c r="G10" s="214"/>
      <c r="H10" s="215"/>
      <c r="I10" s="214"/>
      <c r="J10" s="214"/>
      <c r="K10" s="330">
        <v>370.58</v>
      </c>
      <c r="L10" s="330">
        <v>370.58</v>
      </c>
      <c r="M10" s="214"/>
      <c r="N10" s="214"/>
      <c r="O10" s="214"/>
    </row>
    <row r="11" spans="1:251" ht="24.95" customHeight="1">
      <c r="A11" s="109" t="s">
        <v>24</v>
      </c>
      <c r="B11" s="330">
        <v>1104.98</v>
      </c>
      <c r="C11" s="330">
        <v>1104.98</v>
      </c>
      <c r="D11" s="330">
        <v>1104.98</v>
      </c>
      <c r="E11" s="216"/>
      <c r="F11" s="216"/>
      <c r="G11" s="216"/>
      <c r="H11" s="216"/>
      <c r="I11" s="216"/>
      <c r="J11" s="216"/>
      <c r="K11" s="330">
        <v>1104.98</v>
      </c>
      <c r="L11" s="330">
        <v>1104.98</v>
      </c>
      <c r="M11" s="216"/>
      <c r="N11" s="216"/>
      <c r="O11" s="216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</row>
    <row r="12" spans="1:251" ht="24.95" customHeight="1">
      <c r="A12" s="217"/>
      <c r="B12" s="212">
        <f t="shared" ref="B8:B15" si="0">SUM(C12,H12:K12)</f>
        <v>0</v>
      </c>
      <c r="C12" s="212">
        <f t="shared" ref="C9:C15" si="1">SUM(D12:G12)</f>
        <v>0</v>
      </c>
      <c r="D12" s="216"/>
      <c r="E12" s="216"/>
      <c r="F12" s="216"/>
      <c r="G12" s="216"/>
      <c r="H12" s="216"/>
      <c r="I12" s="216"/>
      <c r="J12" s="216"/>
      <c r="K12" s="212">
        <f t="shared" ref="K8:K15" si="2">SUM(L12:O12)</f>
        <v>0</v>
      </c>
      <c r="L12" s="216"/>
      <c r="M12" s="216"/>
      <c r="N12" s="216"/>
      <c r="O12" s="216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</row>
    <row r="13" spans="1:251" ht="24.95" customHeight="1">
      <c r="A13" s="217"/>
      <c r="B13" s="212">
        <f t="shared" si="0"/>
        <v>0</v>
      </c>
      <c r="C13" s="212">
        <f t="shared" si="1"/>
        <v>0</v>
      </c>
      <c r="D13" s="216"/>
      <c r="E13" s="216"/>
      <c r="F13" s="216"/>
      <c r="G13" s="216"/>
      <c r="H13" s="216"/>
      <c r="I13" s="216"/>
      <c r="J13" s="216"/>
      <c r="K13" s="212">
        <f t="shared" si="2"/>
        <v>0</v>
      </c>
      <c r="L13" s="216"/>
      <c r="M13" s="216"/>
      <c r="N13" s="216"/>
      <c r="O13" s="216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</row>
    <row r="14" spans="1:251" ht="24.95" customHeight="1">
      <c r="A14" s="217"/>
      <c r="B14" s="212">
        <f t="shared" si="0"/>
        <v>0</v>
      </c>
      <c r="C14" s="212">
        <f t="shared" si="1"/>
        <v>0</v>
      </c>
      <c r="D14" s="216"/>
      <c r="E14" s="216"/>
      <c r="F14" s="216"/>
      <c r="G14" s="216"/>
      <c r="H14" s="216"/>
      <c r="I14" s="216"/>
      <c r="J14" s="216"/>
      <c r="K14" s="212">
        <f t="shared" si="2"/>
        <v>0</v>
      </c>
      <c r="L14" s="216"/>
      <c r="M14" s="216"/>
      <c r="N14" s="216"/>
      <c r="O14" s="216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</row>
    <row r="15" spans="1:251" ht="24.95" customHeight="1">
      <c r="A15" s="217"/>
      <c r="B15" s="212">
        <f t="shared" si="0"/>
        <v>0</v>
      </c>
      <c r="C15" s="212">
        <f t="shared" si="1"/>
        <v>0</v>
      </c>
      <c r="D15" s="216"/>
      <c r="E15" s="216"/>
      <c r="F15" s="216"/>
      <c r="G15" s="216"/>
      <c r="H15" s="216"/>
      <c r="I15" s="216"/>
      <c r="J15" s="216"/>
      <c r="K15" s="212">
        <f t="shared" si="2"/>
        <v>0</v>
      </c>
      <c r="L15" s="216"/>
      <c r="M15" s="216"/>
      <c r="N15" s="216"/>
      <c r="O15" s="216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</row>
    <row r="16" spans="1:251">
      <c r="H16" s="218"/>
    </row>
    <row r="17" spans="1:25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</row>
    <row r="18" spans="1:25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</row>
    <row r="19" spans="1:25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</row>
    <row r="20" spans="1:251">
      <c r="A20" s="153"/>
      <c r="B20" s="153"/>
      <c r="C20" s="153"/>
      <c r="D20" s="153"/>
      <c r="E20" s="153"/>
      <c r="F20" s="219" t="s">
        <v>25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</row>
    <row r="21" spans="1:251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</row>
    <row r="22" spans="1:25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</row>
    <row r="23" spans="1:25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</row>
    <row r="24" spans="1:25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</row>
    <row r="25" spans="1:25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honeticPr fontId="23" type="noConversion"/>
  <printOptions horizontalCentered="1"/>
  <pageMargins left="0.31496062992126" right="0.31496062992126" top="0.39370078740157499" bottom="0.39370078740157499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C7" sqref="C7:D11"/>
    </sheetView>
  </sheetViews>
  <sheetFormatPr defaultColWidth="9.1640625" defaultRowHeight="12.75" customHeight="1"/>
  <cols>
    <col min="1" max="1" width="52.1640625" style="138" customWidth="1"/>
    <col min="2" max="10" width="12.83203125" style="138" customWidth="1"/>
    <col min="11" max="248" width="9.1640625" style="138" customWidth="1"/>
    <col min="249" max="16384" width="9.1640625" style="138"/>
  </cols>
  <sheetData>
    <row r="1" spans="1:248" ht="12" customHeight="1">
      <c r="A1" s="139" t="s">
        <v>26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</row>
    <row r="2" spans="1:248" ht="25.5" customHeight="1">
      <c r="A2" s="231" t="s">
        <v>27</v>
      </c>
      <c r="B2" s="231"/>
      <c r="C2" s="231"/>
      <c r="D2" s="231"/>
      <c r="E2" s="231"/>
      <c r="F2" s="231"/>
      <c r="G2" s="231"/>
      <c r="H2" s="231"/>
      <c r="I2" s="231"/>
      <c r="J2" s="231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</row>
    <row r="3" spans="1:248" ht="16.5" customHeight="1">
      <c r="A3" s="140"/>
      <c r="B3" s="140"/>
      <c r="C3" s="140"/>
      <c r="D3" s="140"/>
      <c r="E3" s="141"/>
      <c r="F3" s="141"/>
      <c r="G3" s="142"/>
      <c r="H3" s="142"/>
      <c r="J3" s="154" t="s">
        <v>28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</row>
    <row r="4" spans="1:248" s="159" customFormat="1" ht="28.5" customHeight="1">
      <c r="A4" s="235" t="s">
        <v>29</v>
      </c>
      <c r="B4" s="235" t="s">
        <v>7</v>
      </c>
      <c r="C4" s="232" t="s">
        <v>30</v>
      </c>
      <c r="D4" s="233"/>
      <c r="E4" s="233"/>
      <c r="F4" s="233"/>
      <c r="G4" s="234"/>
      <c r="H4" s="236" t="s">
        <v>9</v>
      </c>
      <c r="I4" s="236" t="s">
        <v>10</v>
      </c>
      <c r="J4" s="236" t="s">
        <v>11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</row>
    <row r="5" spans="1:248" s="159" customFormat="1" ht="28.5" customHeight="1">
      <c r="A5" s="235"/>
      <c r="B5" s="235"/>
      <c r="C5" s="236" t="s">
        <v>16</v>
      </c>
      <c r="D5" s="236" t="s">
        <v>17</v>
      </c>
      <c r="E5" s="236" t="s">
        <v>18</v>
      </c>
      <c r="F5" s="236" t="s">
        <v>19</v>
      </c>
      <c r="G5" s="236" t="s">
        <v>20</v>
      </c>
      <c r="H5" s="238"/>
      <c r="I5" s="238"/>
      <c r="J5" s="238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</row>
    <row r="6" spans="1:248" s="159" customFormat="1" ht="28.5" customHeight="1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</row>
    <row r="7" spans="1:248" s="137" customFormat="1" ht="18" customHeight="1">
      <c r="A7" s="200" t="s">
        <v>7</v>
      </c>
      <c r="B7" s="201">
        <f>SUM(C7,H7,I7,J7)</f>
        <v>7771.24</v>
      </c>
      <c r="C7" s="330">
        <v>7771.24</v>
      </c>
      <c r="D7" s="330">
        <v>7771.24</v>
      </c>
      <c r="E7" s="202">
        <v>0</v>
      </c>
      <c r="F7" s="201">
        <v>0</v>
      </c>
      <c r="G7" s="201">
        <v>0</v>
      </c>
      <c r="H7" s="201"/>
      <c r="I7" s="201">
        <v>0</v>
      </c>
      <c r="J7" s="205">
        <v>0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</row>
    <row r="8" spans="1:248" ht="18" customHeight="1">
      <c r="A8" s="109" t="s">
        <v>21</v>
      </c>
      <c r="B8" s="201">
        <f t="shared" ref="B8:B33" si="0">SUM(C8,H8,I8,J8)</f>
        <v>5378.12</v>
      </c>
      <c r="C8" s="330">
        <v>5378.12</v>
      </c>
      <c r="D8" s="330">
        <v>5378.12</v>
      </c>
      <c r="E8" s="202">
        <v>0</v>
      </c>
      <c r="F8" s="201">
        <v>0</v>
      </c>
      <c r="G8" s="201">
        <v>0</v>
      </c>
      <c r="H8" s="201">
        <v>0</v>
      </c>
      <c r="I8" s="201">
        <v>0</v>
      </c>
      <c r="J8" s="205">
        <v>0</v>
      </c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</row>
    <row r="9" spans="1:248" ht="18" customHeight="1">
      <c r="A9" s="109" t="s">
        <v>22</v>
      </c>
      <c r="B9" s="201">
        <f t="shared" si="0"/>
        <v>917.56</v>
      </c>
      <c r="C9" s="330">
        <v>917.56</v>
      </c>
      <c r="D9" s="330">
        <v>917.56</v>
      </c>
      <c r="E9" s="202">
        <v>0</v>
      </c>
      <c r="F9" s="201">
        <v>0</v>
      </c>
      <c r="G9" s="201">
        <v>0</v>
      </c>
      <c r="H9" s="201">
        <v>0</v>
      </c>
      <c r="I9" s="201">
        <v>0</v>
      </c>
      <c r="J9" s="205">
        <v>0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</row>
    <row r="10" spans="1:248" ht="18" customHeight="1">
      <c r="A10" s="109" t="s">
        <v>23</v>
      </c>
      <c r="B10" s="201">
        <f t="shared" si="0"/>
        <v>370.58</v>
      </c>
      <c r="C10" s="330">
        <v>370.58</v>
      </c>
      <c r="D10" s="330">
        <v>370.58</v>
      </c>
      <c r="E10" s="202">
        <v>0</v>
      </c>
      <c r="F10" s="201">
        <v>0</v>
      </c>
      <c r="G10" s="201">
        <v>0</v>
      </c>
      <c r="H10" s="201">
        <v>0</v>
      </c>
      <c r="I10" s="201">
        <v>0</v>
      </c>
      <c r="J10" s="205">
        <v>0</v>
      </c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</row>
    <row r="11" spans="1:248" ht="18" customHeight="1">
      <c r="A11" s="109" t="s">
        <v>24</v>
      </c>
      <c r="B11" s="201">
        <f t="shared" si="0"/>
        <v>1104.98</v>
      </c>
      <c r="C11" s="330">
        <v>1104.98</v>
      </c>
      <c r="D11" s="330">
        <v>1104.98</v>
      </c>
      <c r="E11" s="202">
        <v>0</v>
      </c>
      <c r="F11" s="201">
        <v>0</v>
      </c>
      <c r="G11" s="201">
        <v>0</v>
      </c>
      <c r="H11" s="201">
        <v>0</v>
      </c>
      <c r="I11" s="201">
        <v>0</v>
      </c>
      <c r="J11" s="205">
        <v>0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</row>
    <row r="12" spans="1:248" ht="18" customHeight="1">
      <c r="A12" s="203"/>
      <c r="B12" s="201">
        <f t="shared" si="0"/>
        <v>0</v>
      </c>
      <c r="C12" s="201">
        <f t="shared" ref="C8:C33" si="1">SUM(D12:G12)</f>
        <v>0</v>
      </c>
      <c r="D12" s="202"/>
      <c r="E12" s="202">
        <v>0</v>
      </c>
      <c r="F12" s="201">
        <v>0</v>
      </c>
      <c r="G12" s="201">
        <v>0</v>
      </c>
      <c r="H12" s="201">
        <v>0</v>
      </c>
      <c r="I12" s="201">
        <v>0</v>
      </c>
      <c r="J12" s="205">
        <v>0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</row>
    <row r="13" spans="1:248" ht="18" customHeight="1">
      <c r="A13" s="199"/>
      <c r="B13" s="201">
        <f t="shared" si="0"/>
        <v>0</v>
      </c>
      <c r="C13" s="201">
        <f t="shared" si="1"/>
        <v>0</v>
      </c>
      <c r="D13" s="202"/>
      <c r="E13" s="202">
        <v>0</v>
      </c>
      <c r="F13" s="201">
        <v>0</v>
      </c>
      <c r="G13" s="201">
        <v>0</v>
      </c>
      <c r="H13" s="201">
        <v>0</v>
      </c>
      <c r="I13" s="201">
        <v>0</v>
      </c>
      <c r="J13" s="205">
        <v>0</v>
      </c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</row>
    <row r="14" spans="1:248" ht="18" customHeight="1">
      <c r="A14" s="199"/>
      <c r="B14" s="201">
        <f t="shared" si="0"/>
        <v>0</v>
      </c>
      <c r="C14" s="201">
        <f t="shared" si="1"/>
        <v>0</v>
      </c>
      <c r="D14" s="202"/>
      <c r="E14" s="202">
        <v>0</v>
      </c>
      <c r="F14" s="201">
        <v>0</v>
      </c>
      <c r="G14" s="201">
        <v>0</v>
      </c>
      <c r="H14" s="201">
        <v>0</v>
      </c>
      <c r="I14" s="201">
        <v>0</v>
      </c>
      <c r="J14" s="205">
        <v>0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</row>
    <row r="15" spans="1:248" ht="18" customHeight="1">
      <c r="A15" s="199"/>
      <c r="B15" s="201">
        <f t="shared" si="0"/>
        <v>0</v>
      </c>
      <c r="C15" s="201">
        <f t="shared" si="1"/>
        <v>0</v>
      </c>
      <c r="D15" s="202"/>
      <c r="E15" s="202">
        <v>0</v>
      </c>
      <c r="F15" s="201">
        <v>0</v>
      </c>
      <c r="G15" s="201">
        <v>0</v>
      </c>
      <c r="H15" s="201">
        <v>0</v>
      </c>
      <c r="I15" s="201">
        <v>0</v>
      </c>
      <c r="J15" s="205">
        <v>0</v>
      </c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</row>
    <row r="16" spans="1:248" ht="18" customHeight="1">
      <c r="A16" s="199"/>
      <c r="B16" s="201">
        <f t="shared" si="0"/>
        <v>0</v>
      </c>
      <c r="C16" s="201">
        <f t="shared" si="1"/>
        <v>0</v>
      </c>
      <c r="D16" s="202"/>
      <c r="E16" s="202">
        <v>0</v>
      </c>
      <c r="F16" s="201">
        <v>0</v>
      </c>
      <c r="G16" s="201">
        <v>0</v>
      </c>
      <c r="H16" s="201">
        <v>0</v>
      </c>
      <c r="I16" s="201">
        <v>0</v>
      </c>
      <c r="J16" s="205">
        <v>0</v>
      </c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</row>
    <row r="17" spans="1:248" ht="18" customHeight="1">
      <c r="A17" s="199"/>
      <c r="B17" s="201">
        <f t="shared" si="0"/>
        <v>0</v>
      </c>
      <c r="C17" s="201">
        <f t="shared" si="1"/>
        <v>0</v>
      </c>
      <c r="D17" s="202"/>
      <c r="E17" s="202">
        <v>0</v>
      </c>
      <c r="F17" s="201">
        <v>0</v>
      </c>
      <c r="G17" s="201">
        <v>0</v>
      </c>
      <c r="H17" s="201">
        <v>0</v>
      </c>
      <c r="I17" s="201">
        <v>0</v>
      </c>
      <c r="J17" s="205">
        <v>0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</row>
    <row r="18" spans="1:248" ht="18" customHeight="1">
      <c r="A18" s="199"/>
      <c r="B18" s="201">
        <f t="shared" si="0"/>
        <v>0</v>
      </c>
      <c r="C18" s="201">
        <f t="shared" si="1"/>
        <v>0</v>
      </c>
      <c r="D18" s="202"/>
      <c r="E18" s="202">
        <v>0</v>
      </c>
      <c r="F18" s="201">
        <v>0</v>
      </c>
      <c r="G18" s="201">
        <v>0</v>
      </c>
      <c r="H18" s="201">
        <v>0</v>
      </c>
      <c r="I18" s="201">
        <v>0</v>
      </c>
      <c r="J18" s="205">
        <v>0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</row>
    <row r="19" spans="1:248" ht="18" customHeight="1">
      <c r="A19" s="199"/>
      <c r="B19" s="201">
        <f t="shared" si="0"/>
        <v>0</v>
      </c>
      <c r="C19" s="201">
        <f t="shared" si="1"/>
        <v>0</v>
      </c>
      <c r="D19" s="202"/>
      <c r="E19" s="202">
        <v>0</v>
      </c>
      <c r="F19" s="201">
        <v>0</v>
      </c>
      <c r="G19" s="201">
        <v>0</v>
      </c>
      <c r="H19" s="201">
        <v>0</v>
      </c>
      <c r="I19" s="201">
        <v>0</v>
      </c>
      <c r="J19" s="205">
        <v>0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</row>
    <row r="20" spans="1:248" ht="18" customHeight="1">
      <c r="A20" s="199"/>
      <c r="B20" s="201">
        <f t="shared" si="0"/>
        <v>0</v>
      </c>
      <c r="C20" s="201">
        <f t="shared" si="1"/>
        <v>0</v>
      </c>
      <c r="D20" s="202"/>
      <c r="E20" s="202">
        <v>0</v>
      </c>
      <c r="F20" s="201">
        <v>0</v>
      </c>
      <c r="G20" s="201">
        <v>0</v>
      </c>
      <c r="H20" s="201">
        <v>0</v>
      </c>
      <c r="I20" s="201">
        <v>0</v>
      </c>
      <c r="J20" s="205">
        <v>0</v>
      </c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</row>
    <row r="21" spans="1:248" ht="18" customHeight="1">
      <c r="A21" s="199"/>
      <c r="B21" s="201">
        <f t="shared" si="0"/>
        <v>0</v>
      </c>
      <c r="C21" s="201">
        <f t="shared" si="1"/>
        <v>0</v>
      </c>
      <c r="D21" s="204"/>
      <c r="E21" s="204"/>
      <c r="F21" s="204"/>
      <c r="G21" s="204"/>
      <c r="H21" s="204"/>
      <c r="I21" s="204"/>
      <c r="J21" s="204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</row>
    <row r="22" spans="1:248" ht="18" customHeight="1">
      <c r="A22" s="199"/>
      <c r="B22" s="201">
        <f t="shared" si="0"/>
        <v>0</v>
      </c>
      <c r="C22" s="201">
        <f t="shared" si="1"/>
        <v>0</v>
      </c>
      <c r="D22" s="204"/>
      <c r="E22" s="204"/>
      <c r="F22" s="204"/>
      <c r="G22" s="204"/>
      <c r="H22" s="204"/>
      <c r="I22" s="204"/>
      <c r="J22" s="204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</row>
    <row r="23" spans="1:248" ht="18" customHeight="1">
      <c r="A23" s="199"/>
      <c r="B23" s="201">
        <f t="shared" si="0"/>
        <v>0</v>
      </c>
      <c r="C23" s="201">
        <f t="shared" si="1"/>
        <v>0</v>
      </c>
      <c r="D23" s="204"/>
      <c r="E23" s="204"/>
      <c r="F23" s="204"/>
      <c r="G23" s="204"/>
      <c r="H23" s="204"/>
      <c r="I23" s="204"/>
      <c r="J23" s="204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</row>
    <row r="24" spans="1:248" ht="18" customHeight="1">
      <c r="A24" s="199"/>
      <c r="B24" s="201">
        <f t="shared" si="0"/>
        <v>0</v>
      </c>
      <c r="C24" s="201">
        <f t="shared" si="1"/>
        <v>0</v>
      </c>
      <c r="D24" s="204"/>
      <c r="E24" s="204"/>
      <c r="F24" s="204"/>
      <c r="G24" s="204"/>
      <c r="H24" s="204"/>
      <c r="I24" s="204"/>
      <c r="J24" s="204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</row>
    <row r="25" spans="1:248" ht="18" customHeight="1">
      <c r="A25" s="199"/>
      <c r="B25" s="201">
        <f t="shared" si="0"/>
        <v>0</v>
      </c>
      <c r="C25" s="201">
        <f t="shared" si="1"/>
        <v>0</v>
      </c>
      <c r="D25" s="204"/>
      <c r="E25" s="204"/>
      <c r="F25" s="204"/>
      <c r="G25" s="204"/>
      <c r="H25" s="204"/>
      <c r="I25" s="204"/>
      <c r="J25" s="204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</row>
    <row r="26" spans="1:248" ht="18" customHeight="1">
      <c r="A26" s="199"/>
      <c r="B26" s="201">
        <f t="shared" si="0"/>
        <v>0</v>
      </c>
      <c r="C26" s="201">
        <f t="shared" si="1"/>
        <v>0</v>
      </c>
      <c r="D26" s="204"/>
      <c r="E26" s="204"/>
      <c r="F26" s="204"/>
      <c r="G26" s="204"/>
      <c r="H26" s="204"/>
      <c r="I26" s="204"/>
      <c r="J26" s="204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</row>
    <row r="27" spans="1:248" ht="18" customHeight="1">
      <c r="A27" s="199"/>
      <c r="B27" s="201">
        <f t="shared" si="0"/>
        <v>0</v>
      </c>
      <c r="C27" s="201">
        <f t="shared" si="1"/>
        <v>0</v>
      </c>
      <c r="D27" s="204"/>
      <c r="E27" s="204"/>
      <c r="F27" s="204"/>
      <c r="G27" s="204"/>
      <c r="H27" s="204"/>
      <c r="I27" s="204"/>
      <c r="J27" s="204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</row>
    <row r="28" spans="1:248" ht="18" customHeight="1">
      <c r="A28" s="199"/>
      <c r="B28" s="201">
        <f t="shared" si="0"/>
        <v>0</v>
      </c>
      <c r="C28" s="201">
        <f t="shared" si="1"/>
        <v>0</v>
      </c>
      <c r="D28" s="204"/>
      <c r="E28" s="204"/>
      <c r="F28" s="204"/>
      <c r="G28" s="204"/>
      <c r="H28" s="204"/>
      <c r="I28" s="204"/>
      <c r="J28" s="204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</row>
    <row r="29" spans="1:248" ht="18" customHeight="1">
      <c r="A29" s="199"/>
      <c r="B29" s="201">
        <f t="shared" si="0"/>
        <v>0</v>
      </c>
      <c r="C29" s="201">
        <f t="shared" si="1"/>
        <v>0</v>
      </c>
      <c r="D29" s="204"/>
      <c r="E29" s="204"/>
      <c r="F29" s="204"/>
      <c r="G29" s="204"/>
      <c r="H29" s="204"/>
      <c r="I29" s="204"/>
      <c r="J29" s="204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</row>
    <row r="30" spans="1:248" ht="18" customHeight="1">
      <c r="A30" s="199"/>
      <c r="B30" s="201">
        <f t="shared" si="0"/>
        <v>0</v>
      </c>
      <c r="C30" s="201">
        <f t="shared" si="1"/>
        <v>0</v>
      </c>
      <c r="D30" s="204"/>
      <c r="E30" s="204"/>
      <c r="F30" s="204"/>
      <c r="G30" s="204"/>
      <c r="H30" s="204"/>
      <c r="I30" s="204"/>
      <c r="J30" s="204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</row>
    <row r="31" spans="1:248" ht="18" customHeight="1">
      <c r="A31" s="199"/>
      <c r="B31" s="201">
        <f t="shared" si="0"/>
        <v>0</v>
      </c>
      <c r="C31" s="201">
        <f t="shared" si="1"/>
        <v>0</v>
      </c>
      <c r="D31" s="204"/>
      <c r="E31" s="204"/>
      <c r="F31" s="204"/>
      <c r="G31" s="204"/>
      <c r="H31" s="204"/>
      <c r="I31" s="204"/>
      <c r="J31" s="204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</row>
    <row r="32" spans="1:248" ht="18" customHeight="1">
      <c r="A32" s="199"/>
      <c r="B32" s="201">
        <f t="shared" si="0"/>
        <v>0</v>
      </c>
      <c r="C32" s="201">
        <f t="shared" si="1"/>
        <v>0</v>
      </c>
      <c r="D32" s="204"/>
      <c r="E32" s="204"/>
      <c r="F32" s="204"/>
      <c r="G32" s="204"/>
      <c r="H32" s="204"/>
      <c r="I32" s="204"/>
      <c r="J32" s="204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</row>
    <row r="33" spans="1:248" ht="18" customHeight="1">
      <c r="A33" s="199"/>
      <c r="B33" s="201">
        <f t="shared" si="0"/>
        <v>0</v>
      </c>
      <c r="C33" s="201">
        <f t="shared" si="1"/>
        <v>0</v>
      </c>
      <c r="D33" s="204"/>
      <c r="E33" s="204"/>
      <c r="F33" s="204"/>
      <c r="G33" s="204"/>
      <c r="H33" s="204"/>
      <c r="I33" s="204"/>
      <c r="J33" s="206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3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E10" sqref="E10"/>
    </sheetView>
  </sheetViews>
  <sheetFormatPr defaultColWidth="12" defaultRowHeight="14.25"/>
  <cols>
    <col min="1" max="1" width="54.1640625" style="189" customWidth="1"/>
    <col min="2" max="7" width="19.83203125" style="189" customWidth="1"/>
    <col min="8" max="16384" width="12" style="189"/>
  </cols>
  <sheetData>
    <row r="1" spans="1:243" ht="14.25" customHeight="1">
      <c r="A1" s="190" t="s">
        <v>31</v>
      </c>
      <c r="B1" s="191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3" ht="25.5" customHeight="1">
      <c r="A2" s="226" t="s">
        <v>32</v>
      </c>
      <c r="B2" s="226"/>
      <c r="C2" s="226"/>
      <c r="D2" s="226"/>
      <c r="E2" s="226"/>
      <c r="F2" s="226"/>
      <c r="G2" s="226"/>
      <c r="H2" s="190"/>
      <c r="I2" s="190"/>
      <c r="J2" s="190"/>
      <c r="K2" s="190"/>
      <c r="L2" s="190"/>
      <c r="M2" s="190"/>
      <c r="N2" s="190"/>
      <c r="O2" s="190"/>
    </row>
    <row r="3" spans="1:243" s="186" customFormat="1" ht="17.25" customHeight="1">
      <c r="A3" s="192"/>
      <c r="B3" s="192"/>
      <c r="C3" s="193"/>
      <c r="D3" s="193"/>
      <c r="E3" s="193"/>
      <c r="F3" s="193"/>
      <c r="G3" s="194" t="s">
        <v>3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pans="1:243" s="187" customFormat="1" ht="24" customHeight="1">
      <c r="A4" s="239" t="s">
        <v>33</v>
      </c>
      <c r="B4" s="241" t="s">
        <v>34</v>
      </c>
      <c r="C4" s="195" t="s">
        <v>35</v>
      </c>
      <c r="D4" s="195"/>
      <c r="E4" s="195"/>
      <c r="F4" s="195"/>
      <c r="G4" s="241" t="s">
        <v>15</v>
      </c>
      <c r="H4" s="186"/>
    </row>
    <row r="5" spans="1:243" s="187" customFormat="1" ht="24" customHeight="1">
      <c r="A5" s="240"/>
      <c r="B5" s="242"/>
      <c r="C5" s="196" t="s">
        <v>7</v>
      </c>
      <c r="D5" s="196" t="s">
        <v>12</v>
      </c>
      <c r="E5" s="196" t="s">
        <v>13</v>
      </c>
      <c r="F5" s="196" t="s">
        <v>14</v>
      </c>
      <c r="G5" s="242"/>
      <c r="H5" s="186"/>
    </row>
    <row r="6" spans="1:243" s="188" customFormat="1" ht="24" customHeight="1">
      <c r="A6" s="197" t="s">
        <v>7</v>
      </c>
      <c r="B6" s="198">
        <f>SUM(C6,G6)</f>
        <v>7771.24</v>
      </c>
      <c r="C6" s="330">
        <v>7771.24</v>
      </c>
      <c r="D6" s="330">
        <v>7771.24</v>
      </c>
      <c r="E6" s="198"/>
      <c r="F6" s="198"/>
      <c r="G6" s="198"/>
    </row>
    <row r="7" spans="1:243" ht="24" customHeight="1">
      <c r="A7" s="109" t="s">
        <v>21</v>
      </c>
      <c r="B7" s="198">
        <f t="shared" ref="B7:B32" si="0">SUM(C7,G7)</f>
        <v>5378.12</v>
      </c>
      <c r="C7" s="330">
        <v>5378.12</v>
      </c>
      <c r="D7" s="330">
        <v>5378.12</v>
      </c>
      <c r="E7" s="198"/>
      <c r="F7" s="198"/>
      <c r="G7" s="198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</row>
    <row r="8" spans="1:243" ht="24" customHeight="1">
      <c r="A8" s="109" t="s">
        <v>22</v>
      </c>
      <c r="B8" s="198">
        <f t="shared" si="0"/>
        <v>917.56</v>
      </c>
      <c r="C8" s="330">
        <v>917.56</v>
      </c>
      <c r="D8" s="330">
        <v>917.56</v>
      </c>
      <c r="E8" s="198"/>
      <c r="F8" s="198"/>
      <c r="G8" s="198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</row>
    <row r="9" spans="1:243" ht="24" customHeight="1">
      <c r="A9" s="109" t="s">
        <v>23</v>
      </c>
      <c r="B9" s="198">
        <f t="shared" si="0"/>
        <v>370.58</v>
      </c>
      <c r="C9" s="330">
        <v>370.58</v>
      </c>
      <c r="D9" s="330">
        <v>370.58</v>
      </c>
      <c r="E9" s="198"/>
      <c r="F9" s="198"/>
      <c r="G9" s="198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</row>
    <row r="10" spans="1:243" ht="24" customHeight="1">
      <c r="A10" s="109" t="s">
        <v>24</v>
      </c>
      <c r="B10" s="198">
        <f t="shared" si="0"/>
        <v>1104.98</v>
      </c>
      <c r="C10" s="330">
        <v>1104.98</v>
      </c>
      <c r="D10" s="330">
        <v>1104.98</v>
      </c>
      <c r="E10" s="198"/>
      <c r="F10" s="198"/>
      <c r="G10" s="198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</row>
    <row r="11" spans="1:243" ht="24" customHeight="1">
      <c r="A11" s="199"/>
      <c r="B11" s="198">
        <f t="shared" si="0"/>
        <v>0</v>
      </c>
      <c r="C11" s="198">
        <f t="shared" ref="C7:C32" si="1">SUM(D11:F11)</f>
        <v>0</v>
      </c>
      <c r="D11" s="198"/>
      <c r="E11" s="198"/>
      <c r="F11" s="198"/>
      <c r="G11" s="198"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</row>
    <row r="12" spans="1:243" ht="24" customHeight="1">
      <c r="A12" s="199"/>
      <c r="B12" s="198">
        <f t="shared" si="0"/>
        <v>0</v>
      </c>
      <c r="C12" s="198">
        <f t="shared" si="1"/>
        <v>0</v>
      </c>
      <c r="D12" s="198"/>
      <c r="E12" s="198"/>
      <c r="F12" s="198"/>
      <c r="G12" s="198"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</row>
    <row r="13" spans="1:243" ht="24" customHeight="1">
      <c r="A13" s="199"/>
      <c r="B13" s="198">
        <f t="shared" si="0"/>
        <v>0</v>
      </c>
      <c r="C13" s="198">
        <f t="shared" si="1"/>
        <v>0</v>
      </c>
      <c r="D13" s="198"/>
      <c r="E13" s="198"/>
      <c r="F13" s="198"/>
      <c r="G13" s="198">
        <v>0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</row>
    <row r="14" spans="1:243" ht="24" customHeight="1">
      <c r="A14" s="199"/>
      <c r="B14" s="198">
        <f t="shared" si="0"/>
        <v>0</v>
      </c>
      <c r="C14" s="198">
        <f t="shared" si="1"/>
        <v>0</v>
      </c>
      <c r="D14" s="198"/>
      <c r="E14" s="198"/>
      <c r="F14" s="198"/>
      <c r="G14" s="198">
        <v>0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</row>
    <row r="15" spans="1:243" ht="24" customHeight="1">
      <c r="A15" s="199"/>
      <c r="B15" s="198">
        <f t="shared" si="0"/>
        <v>0</v>
      </c>
      <c r="C15" s="198">
        <f t="shared" si="1"/>
        <v>0</v>
      </c>
      <c r="D15" s="198"/>
      <c r="E15" s="198"/>
      <c r="F15" s="198"/>
      <c r="G15" s="198">
        <v>0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</row>
    <row r="16" spans="1:243" ht="24" customHeight="1">
      <c r="A16" s="199"/>
      <c r="B16" s="198">
        <f t="shared" si="0"/>
        <v>0</v>
      </c>
      <c r="C16" s="198">
        <f t="shared" si="1"/>
        <v>0</v>
      </c>
      <c r="D16" s="198"/>
      <c r="E16" s="198"/>
      <c r="F16" s="198"/>
      <c r="G16" s="198">
        <v>0</v>
      </c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</row>
    <row r="17" spans="1:243" ht="24" customHeight="1">
      <c r="A17" s="199"/>
      <c r="B17" s="198">
        <f t="shared" si="0"/>
        <v>0</v>
      </c>
      <c r="C17" s="198">
        <f t="shared" si="1"/>
        <v>0</v>
      </c>
      <c r="D17" s="198"/>
      <c r="E17" s="198"/>
      <c r="F17" s="198"/>
      <c r="G17" s="198">
        <v>0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</row>
    <row r="18" spans="1:243" ht="24" customHeight="1">
      <c r="A18" s="199"/>
      <c r="B18" s="198">
        <f t="shared" si="0"/>
        <v>0</v>
      </c>
      <c r="C18" s="198">
        <f t="shared" si="1"/>
        <v>0</v>
      </c>
      <c r="D18" s="198"/>
      <c r="E18" s="198"/>
      <c r="F18" s="198"/>
      <c r="G18" s="198">
        <v>0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</row>
    <row r="19" spans="1:243" ht="24" customHeight="1">
      <c r="A19" s="199"/>
      <c r="B19" s="198">
        <f t="shared" si="0"/>
        <v>0</v>
      </c>
      <c r="C19" s="198">
        <f t="shared" si="1"/>
        <v>0</v>
      </c>
      <c r="D19" s="198"/>
      <c r="E19" s="198"/>
      <c r="F19" s="198"/>
      <c r="G19" s="198">
        <v>0</v>
      </c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</row>
    <row r="20" spans="1:243" ht="24" customHeight="1">
      <c r="A20" s="199"/>
      <c r="B20" s="198">
        <f t="shared" si="0"/>
        <v>0</v>
      </c>
      <c r="C20" s="198">
        <f t="shared" si="1"/>
        <v>0</v>
      </c>
      <c r="D20" s="198"/>
      <c r="E20" s="198"/>
      <c r="F20" s="198"/>
      <c r="G20" s="198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</row>
    <row r="21" spans="1:243" ht="24" customHeight="1">
      <c r="A21" s="199"/>
      <c r="B21" s="198">
        <f t="shared" si="0"/>
        <v>0</v>
      </c>
      <c r="C21" s="198">
        <f t="shared" si="1"/>
        <v>0</v>
      </c>
      <c r="D21" s="198"/>
      <c r="E21" s="198"/>
      <c r="F21" s="198"/>
      <c r="G21" s="198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</row>
    <row r="22" spans="1:243" ht="24" customHeight="1">
      <c r="A22" s="199"/>
      <c r="B22" s="198">
        <f t="shared" si="0"/>
        <v>0</v>
      </c>
      <c r="C22" s="198">
        <f t="shared" si="1"/>
        <v>0</v>
      </c>
      <c r="D22" s="198"/>
      <c r="E22" s="198"/>
      <c r="F22" s="198"/>
      <c r="G22" s="198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</row>
    <row r="23" spans="1:243" ht="24" customHeight="1">
      <c r="A23" s="199"/>
      <c r="B23" s="198">
        <f t="shared" si="0"/>
        <v>0</v>
      </c>
      <c r="C23" s="198">
        <f t="shared" si="1"/>
        <v>0</v>
      </c>
      <c r="D23" s="198"/>
      <c r="E23" s="198"/>
      <c r="F23" s="198"/>
      <c r="G23" s="198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</row>
    <row r="24" spans="1:243" ht="24" customHeight="1">
      <c r="A24" s="199"/>
      <c r="B24" s="198">
        <f t="shared" si="0"/>
        <v>0</v>
      </c>
      <c r="C24" s="198">
        <f t="shared" si="1"/>
        <v>0</v>
      </c>
      <c r="D24" s="198"/>
      <c r="E24" s="198"/>
      <c r="F24" s="198"/>
      <c r="G24" s="198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</row>
    <row r="25" spans="1:243" ht="24" customHeight="1">
      <c r="A25" s="199"/>
      <c r="B25" s="198">
        <f t="shared" si="0"/>
        <v>0</v>
      </c>
      <c r="C25" s="198">
        <f t="shared" si="1"/>
        <v>0</v>
      </c>
      <c r="D25" s="198"/>
      <c r="E25" s="198"/>
      <c r="F25" s="198"/>
      <c r="G25" s="198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</row>
    <row r="26" spans="1:243" ht="24" customHeight="1">
      <c r="A26" s="199"/>
      <c r="B26" s="198">
        <f t="shared" si="0"/>
        <v>0</v>
      </c>
      <c r="C26" s="198">
        <f t="shared" si="1"/>
        <v>0</v>
      </c>
      <c r="D26" s="198"/>
      <c r="E26" s="198"/>
      <c r="F26" s="198"/>
      <c r="G26" s="198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</row>
    <row r="27" spans="1:243" ht="24" customHeight="1">
      <c r="A27" s="199"/>
      <c r="B27" s="198">
        <f t="shared" si="0"/>
        <v>0</v>
      </c>
      <c r="C27" s="198">
        <f t="shared" si="1"/>
        <v>0</v>
      </c>
      <c r="D27" s="198"/>
      <c r="E27" s="198"/>
      <c r="F27" s="198"/>
      <c r="G27" s="198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</row>
    <row r="28" spans="1:243" ht="24" customHeight="1">
      <c r="A28" s="199"/>
      <c r="B28" s="198">
        <f t="shared" si="0"/>
        <v>0</v>
      </c>
      <c r="C28" s="198">
        <f t="shared" si="1"/>
        <v>0</v>
      </c>
      <c r="D28" s="198"/>
      <c r="E28" s="198"/>
      <c r="F28" s="198"/>
      <c r="G28" s="198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</row>
    <row r="29" spans="1:243" ht="24" customHeight="1">
      <c r="A29" s="199"/>
      <c r="B29" s="198">
        <f t="shared" si="0"/>
        <v>0</v>
      </c>
      <c r="C29" s="198">
        <f t="shared" si="1"/>
        <v>0</v>
      </c>
      <c r="D29" s="198"/>
      <c r="E29" s="198"/>
      <c r="F29" s="198"/>
      <c r="G29" s="198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</row>
    <row r="30" spans="1:243" ht="24" customHeight="1">
      <c r="A30" s="199"/>
      <c r="B30" s="198">
        <f t="shared" si="0"/>
        <v>0</v>
      </c>
      <c r="C30" s="198">
        <f t="shared" si="1"/>
        <v>0</v>
      </c>
      <c r="D30" s="198"/>
      <c r="E30" s="198"/>
      <c r="F30" s="198"/>
      <c r="G30" s="198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</row>
    <row r="31" spans="1:243" ht="24" customHeight="1">
      <c r="A31" s="199"/>
      <c r="B31" s="198">
        <f t="shared" si="0"/>
        <v>0</v>
      </c>
      <c r="C31" s="198">
        <f t="shared" si="1"/>
        <v>0</v>
      </c>
      <c r="D31" s="198"/>
      <c r="E31" s="198"/>
      <c r="F31" s="198"/>
      <c r="G31" s="198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</row>
    <row r="32" spans="1:243" ht="24" customHeight="1">
      <c r="A32" s="199"/>
      <c r="B32" s="198">
        <f t="shared" si="0"/>
        <v>0</v>
      </c>
      <c r="C32" s="198">
        <f t="shared" si="1"/>
        <v>0</v>
      </c>
      <c r="D32" s="198"/>
      <c r="E32" s="198"/>
      <c r="F32" s="198"/>
      <c r="G32" s="198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</row>
  </sheetData>
  <mergeCells count="4">
    <mergeCell ref="A2:G2"/>
    <mergeCell ref="A4:A5"/>
    <mergeCell ref="B4:B5"/>
    <mergeCell ref="G4:G5"/>
  </mergeCells>
  <phoneticPr fontId="23" type="noConversion"/>
  <printOptions horizontalCentered="1"/>
  <pageMargins left="0.196850393700787" right="0.196850393700787" top="0.39370078740157499" bottom="0.39370078740157499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9" activePane="bottomRight" state="frozen"/>
      <selection pane="topRight"/>
      <selection pane="bottomLeft"/>
      <selection pane="bottomRight" activeCell="D19" sqref="D19"/>
    </sheetView>
  </sheetViews>
  <sheetFormatPr defaultColWidth="9.33203125" defaultRowHeight="12.75" customHeight="1"/>
  <cols>
    <col min="1" max="1" width="52.1640625" style="92" customWidth="1"/>
    <col min="2" max="8" width="17" style="92" customWidth="1"/>
    <col min="9" max="245" width="9.1640625" style="92" customWidth="1"/>
    <col min="246" max="16384" width="9.33203125" style="92"/>
  </cols>
  <sheetData>
    <row r="1" spans="1:8" ht="12" customHeight="1">
      <c r="A1" s="27" t="s">
        <v>36</v>
      </c>
      <c r="B1"/>
      <c r="C1"/>
      <c r="D1"/>
      <c r="E1"/>
      <c r="F1"/>
      <c r="G1"/>
      <c r="H1"/>
    </row>
    <row r="2" spans="1:8" ht="25.5" customHeight="1">
      <c r="A2" s="243" t="s">
        <v>37</v>
      </c>
      <c r="B2" s="243"/>
      <c r="C2" s="243"/>
      <c r="D2" s="243"/>
      <c r="E2" s="243"/>
      <c r="F2" s="243"/>
      <c r="G2" s="243"/>
      <c r="H2" s="243"/>
    </row>
    <row r="3" spans="1:8" ht="16.5" customHeight="1">
      <c r="A3" s="93"/>
      <c r="B3" s="93"/>
      <c r="C3" s="93"/>
      <c r="D3" s="94"/>
      <c r="E3" s="94"/>
      <c r="F3" s="170"/>
      <c r="G3" s="170"/>
      <c r="H3" s="95" t="s">
        <v>28</v>
      </c>
    </row>
    <row r="4" spans="1:8" ht="16.5" customHeight="1">
      <c r="A4" s="93" t="s">
        <v>36</v>
      </c>
      <c r="B4" s="93"/>
      <c r="C4" s="93"/>
      <c r="D4" s="94"/>
      <c r="E4" s="94"/>
      <c r="F4" s="171"/>
      <c r="G4" s="171"/>
      <c r="H4" s="95"/>
    </row>
    <row r="5" spans="1:8" ht="57" customHeight="1">
      <c r="A5" s="243" t="s">
        <v>38</v>
      </c>
      <c r="B5" s="243"/>
      <c r="C5" s="243"/>
      <c r="D5" s="243"/>
      <c r="E5" s="243"/>
      <c r="F5" s="243"/>
      <c r="G5" s="243"/>
      <c r="H5" s="243"/>
    </row>
    <row r="6" spans="1:8" s="169" customFormat="1" ht="18.75" customHeight="1">
      <c r="A6" s="244" t="s">
        <v>29</v>
      </c>
      <c r="B6" s="244" t="s">
        <v>7</v>
      </c>
      <c r="C6" s="244" t="s">
        <v>39</v>
      </c>
      <c r="D6" s="244" t="s">
        <v>18</v>
      </c>
      <c r="E6" s="244" t="s">
        <v>19</v>
      </c>
      <c r="F6" s="244" t="s">
        <v>20</v>
      </c>
      <c r="G6" s="244" t="s">
        <v>9</v>
      </c>
      <c r="H6" s="244" t="s">
        <v>10</v>
      </c>
    </row>
    <row r="7" spans="1:8" s="169" customFormat="1" ht="18.75" customHeight="1">
      <c r="A7" s="244"/>
      <c r="B7" s="244"/>
      <c r="C7" s="244"/>
      <c r="D7" s="244"/>
      <c r="E7" s="244"/>
      <c r="F7" s="244"/>
      <c r="G7" s="244"/>
      <c r="H7" s="244"/>
    </row>
    <row r="8" spans="1:8" s="169" customFormat="1" ht="18.75" customHeight="1">
      <c r="A8" s="244"/>
      <c r="B8" s="244"/>
      <c r="C8" s="244"/>
      <c r="D8" s="244"/>
      <c r="E8" s="244"/>
      <c r="F8" s="244"/>
      <c r="G8" s="244"/>
      <c r="H8" s="244"/>
    </row>
    <row r="9" spans="1:8" s="91" customFormat="1" ht="30.75" customHeight="1">
      <c r="A9" s="84" t="s">
        <v>7</v>
      </c>
      <c r="B9" s="172">
        <f>SUM(C9:H9)</f>
        <v>7771.24</v>
      </c>
      <c r="C9" s="173">
        <f>SUM(C11:C39)</f>
        <v>7536.76</v>
      </c>
      <c r="D9" s="173">
        <f>SUM(D11:D39)</f>
        <v>0</v>
      </c>
      <c r="E9" s="173">
        <f>SUM(E11:E39)</f>
        <v>234.48</v>
      </c>
      <c r="F9" s="173">
        <f t="shared" ref="D9:H9" si="0">SUM(F10:F39)</f>
        <v>0</v>
      </c>
      <c r="G9" s="173">
        <f t="shared" si="0"/>
        <v>0</v>
      </c>
      <c r="H9" s="173">
        <f t="shared" si="0"/>
        <v>0</v>
      </c>
    </row>
    <row r="10" spans="1:8" ht="18" customHeight="1">
      <c r="A10" s="174" t="s">
        <v>40</v>
      </c>
      <c r="B10" s="175">
        <f>SUM(C10:H10)</f>
        <v>0</v>
      </c>
      <c r="F10" s="177"/>
      <c r="G10" s="177"/>
      <c r="H10" s="177"/>
    </row>
    <row r="11" spans="1:8" ht="18" customHeight="1">
      <c r="A11" s="174" t="s">
        <v>41</v>
      </c>
      <c r="B11" s="175">
        <f>SUM(C11:H11)</f>
        <v>0</v>
      </c>
      <c r="C11" s="176"/>
      <c r="D11" s="176"/>
      <c r="E11" s="177"/>
      <c r="F11" s="177"/>
      <c r="G11" s="177"/>
      <c r="H11" s="177"/>
    </row>
    <row r="12" spans="1:8" ht="18" customHeight="1">
      <c r="A12" s="174" t="s">
        <v>42</v>
      </c>
      <c r="B12" s="175">
        <f t="shared" ref="B12:B35" si="1">SUM(C12:H12)</f>
        <v>0</v>
      </c>
      <c r="C12" s="176"/>
      <c r="D12" s="176"/>
      <c r="E12" s="177"/>
      <c r="F12" s="177"/>
      <c r="G12" s="177"/>
      <c r="H12" s="177"/>
    </row>
    <row r="13" spans="1:8" ht="18" customHeight="1">
      <c r="A13" s="174" t="s">
        <v>43</v>
      </c>
      <c r="B13" s="175">
        <f>SUM(C13:H13)</f>
        <v>7771.24</v>
      </c>
      <c r="C13" s="330">
        <v>7536.76</v>
      </c>
      <c r="D13" s="176"/>
      <c r="E13" s="330">
        <v>234.48</v>
      </c>
      <c r="F13" s="177"/>
      <c r="G13" s="177"/>
      <c r="H13" s="177"/>
    </row>
    <row r="14" spans="1:8" ht="18" customHeight="1">
      <c r="A14" s="174" t="s">
        <v>44</v>
      </c>
      <c r="B14" s="175">
        <f t="shared" si="1"/>
        <v>0</v>
      </c>
      <c r="C14" s="176"/>
      <c r="D14" s="176"/>
      <c r="E14" s="177"/>
      <c r="F14" s="177"/>
      <c r="G14" s="177"/>
      <c r="H14" s="177"/>
    </row>
    <row r="15" spans="1:8" ht="18" customHeight="1">
      <c r="A15" s="178" t="s">
        <v>45</v>
      </c>
      <c r="B15" s="175">
        <f t="shared" si="1"/>
        <v>0</v>
      </c>
      <c r="C15" s="176"/>
      <c r="D15" s="176"/>
      <c r="E15" s="177"/>
      <c r="F15" s="177"/>
      <c r="G15" s="177"/>
      <c r="H15" s="177"/>
    </row>
    <row r="16" spans="1:8" ht="18" customHeight="1">
      <c r="A16" s="179" t="s">
        <v>46</v>
      </c>
      <c r="B16" s="175">
        <f t="shared" si="1"/>
        <v>0</v>
      </c>
      <c r="C16" s="176"/>
      <c r="D16" s="176"/>
      <c r="E16" s="177"/>
      <c r="F16" s="177"/>
      <c r="G16" s="177"/>
      <c r="H16" s="177"/>
    </row>
    <row r="17" spans="1:8" ht="18" customHeight="1">
      <c r="A17" s="178" t="s">
        <v>47</v>
      </c>
      <c r="B17" s="175">
        <f t="shared" si="1"/>
        <v>0</v>
      </c>
      <c r="C17" s="176"/>
      <c r="D17" s="176"/>
      <c r="E17" s="177"/>
      <c r="F17" s="177"/>
      <c r="G17" s="177"/>
      <c r="H17" s="177"/>
    </row>
    <row r="18" spans="1:8" s="138" customFormat="1" ht="18" customHeight="1">
      <c r="A18" s="178" t="s">
        <v>48</v>
      </c>
      <c r="B18" s="175">
        <f t="shared" si="1"/>
        <v>0</v>
      </c>
      <c r="C18" s="180"/>
      <c r="D18" s="180"/>
      <c r="E18" s="181"/>
      <c r="F18" s="181"/>
      <c r="G18" s="181"/>
      <c r="H18" s="181"/>
    </row>
    <row r="19" spans="1:8" ht="18" customHeight="1">
      <c r="A19" s="179" t="s">
        <v>49</v>
      </c>
      <c r="B19" s="175">
        <f t="shared" si="1"/>
        <v>0</v>
      </c>
      <c r="C19" s="176"/>
      <c r="D19" s="176"/>
      <c r="E19" s="177"/>
      <c r="F19" s="177"/>
      <c r="G19" s="177"/>
      <c r="H19" s="177"/>
    </row>
    <row r="20" spans="1:8" ht="18" customHeight="1">
      <c r="A20" s="174" t="s">
        <v>50</v>
      </c>
      <c r="B20" s="175">
        <f t="shared" si="1"/>
        <v>0</v>
      </c>
      <c r="C20" s="176"/>
      <c r="D20" s="176"/>
      <c r="E20" s="177"/>
      <c r="F20" s="177"/>
      <c r="G20" s="177"/>
      <c r="H20" s="177"/>
    </row>
    <row r="21" spans="1:8" ht="18" customHeight="1">
      <c r="A21" s="174" t="s">
        <v>51</v>
      </c>
      <c r="B21" s="175">
        <f t="shared" si="1"/>
        <v>0</v>
      </c>
      <c r="C21" s="176"/>
      <c r="D21" s="176"/>
      <c r="E21" s="177"/>
      <c r="F21" s="177"/>
      <c r="G21" s="177"/>
      <c r="H21" s="177"/>
    </row>
    <row r="22" spans="1:8" ht="18" customHeight="1">
      <c r="A22" s="174" t="s">
        <v>52</v>
      </c>
      <c r="B22" s="175">
        <f t="shared" si="1"/>
        <v>0</v>
      </c>
      <c r="C22" s="176"/>
      <c r="D22" s="176"/>
      <c r="E22" s="177"/>
      <c r="F22" s="177"/>
      <c r="G22" s="177"/>
      <c r="H22" s="177"/>
    </row>
    <row r="23" spans="1:8" ht="18" customHeight="1">
      <c r="A23" s="174" t="s">
        <v>53</v>
      </c>
      <c r="B23" s="175">
        <f t="shared" si="1"/>
        <v>0</v>
      </c>
      <c r="C23" s="176"/>
      <c r="D23" s="176"/>
      <c r="E23" s="177"/>
      <c r="F23" s="177"/>
      <c r="G23" s="177"/>
      <c r="H23" s="177"/>
    </row>
    <row r="24" spans="1:8" ht="18" customHeight="1">
      <c r="A24" s="182" t="s">
        <v>54</v>
      </c>
      <c r="B24" s="175">
        <f t="shared" si="1"/>
        <v>0</v>
      </c>
      <c r="C24" s="176"/>
      <c r="D24" s="176"/>
      <c r="E24" s="177"/>
      <c r="F24" s="177"/>
      <c r="G24" s="177"/>
      <c r="H24" s="177"/>
    </row>
    <row r="25" spans="1:8" ht="18" customHeight="1">
      <c r="A25" s="174" t="s">
        <v>55</v>
      </c>
      <c r="B25" s="175">
        <f t="shared" si="1"/>
        <v>0</v>
      </c>
      <c r="C25" s="176"/>
      <c r="D25" s="176"/>
      <c r="E25" s="177"/>
      <c r="F25" s="177"/>
      <c r="G25" s="177"/>
      <c r="H25" s="177"/>
    </row>
    <row r="26" spans="1:8" ht="18" customHeight="1">
      <c r="A26" s="174" t="s">
        <v>56</v>
      </c>
      <c r="B26" s="175">
        <f t="shared" si="1"/>
        <v>0</v>
      </c>
      <c r="C26" s="176"/>
      <c r="D26" s="176"/>
      <c r="E26" s="177"/>
      <c r="F26" s="177"/>
      <c r="G26" s="177"/>
      <c r="H26" s="177"/>
    </row>
    <row r="27" spans="1:8" ht="18" customHeight="1">
      <c r="A27" s="183" t="s">
        <v>57</v>
      </c>
      <c r="B27" s="175">
        <f t="shared" si="1"/>
        <v>0</v>
      </c>
      <c r="C27" s="176"/>
      <c r="D27" s="176"/>
      <c r="E27" s="177"/>
      <c r="F27" s="177"/>
      <c r="G27" s="177"/>
      <c r="H27" s="177"/>
    </row>
    <row r="28" spans="1:8" ht="18" customHeight="1">
      <c r="A28" s="183" t="s">
        <v>58</v>
      </c>
      <c r="B28" s="175">
        <f t="shared" si="1"/>
        <v>0</v>
      </c>
      <c r="C28" s="176"/>
      <c r="D28" s="176"/>
      <c r="E28" s="177"/>
      <c r="F28" s="177"/>
      <c r="G28" s="177"/>
      <c r="H28" s="177"/>
    </row>
    <row r="29" spans="1:8" ht="18" customHeight="1">
      <c r="A29" s="184" t="s">
        <v>59</v>
      </c>
      <c r="B29" s="175">
        <f t="shared" si="1"/>
        <v>0</v>
      </c>
      <c r="C29" s="176"/>
      <c r="D29" s="176"/>
      <c r="E29" s="177"/>
      <c r="F29" s="177"/>
      <c r="G29" s="177"/>
      <c r="H29" s="177"/>
    </row>
    <row r="30" spans="1:8" ht="18" customHeight="1">
      <c r="A30" s="184" t="s">
        <v>60</v>
      </c>
      <c r="B30" s="175">
        <f t="shared" si="1"/>
        <v>0</v>
      </c>
      <c r="C30" s="176"/>
      <c r="D30" s="176"/>
      <c r="E30" s="177"/>
      <c r="F30" s="177"/>
      <c r="G30" s="177"/>
      <c r="H30" s="177"/>
    </row>
    <row r="31" spans="1:8" ht="18" customHeight="1">
      <c r="A31" s="185" t="s">
        <v>61</v>
      </c>
      <c r="B31" s="175">
        <f t="shared" si="1"/>
        <v>0</v>
      </c>
      <c r="C31" s="176"/>
      <c r="D31" s="176"/>
      <c r="E31" s="177"/>
      <c r="F31" s="177"/>
      <c r="G31" s="177"/>
      <c r="H31" s="177"/>
    </row>
    <row r="32" spans="1:8" ht="18" customHeight="1">
      <c r="A32" s="174" t="s">
        <v>62</v>
      </c>
      <c r="B32" s="175">
        <f t="shared" si="1"/>
        <v>0</v>
      </c>
      <c r="C32" s="176"/>
      <c r="D32" s="176"/>
      <c r="E32" s="177"/>
      <c r="F32" s="177"/>
      <c r="G32" s="177"/>
      <c r="H32" s="177"/>
    </row>
    <row r="33" spans="1:8" ht="18" customHeight="1">
      <c r="A33" s="174" t="s">
        <v>63</v>
      </c>
      <c r="B33" s="175">
        <f t="shared" si="1"/>
        <v>0</v>
      </c>
      <c r="C33" s="176"/>
      <c r="D33" s="176"/>
      <c r="E33" s="177"/>
      <c r="F33" s="177"/>
      <c r="G33" s="177"/>
      <c r="H33" s="177"/>
    </row>
    <row r="34" spans="1:8" ht="18" customHeight="1">
      <c r="A34" s="174" t="s">
        <v>64</v>
      </c>
      <c r="B34" s="175">
        <f t="shared" si="1"/>
        <v>0</v>
      </c>
      <c r="C34" s="176"/>
      <c r="D34" s="176"/>
      <c r="E34" s="177"/>
      <c r="F34" s="177"/>
      <c r="G34" s="177"/>
      <c r="H34" s="177"/>
    </row>
    <row r="35" spans="1:8" ht="18" customHeight="1">
      <c r="A35" s="185" t="s">
        <v>65</v>
      </c>
      <c r="B35" s="175">
        <f t="shared" si="1"/>
        <v>0</v>
      </c>
      <c r="C35" s="176"/>
      <c r="D35" s="176"/>
      <c r="E35" s="177"/>
      <c r="F35" s="177"/>
      <c r="G35" s="177"/>
      <c r="H35" s="177"/>
    </row>
    <row r="36" spans="1:8" ht="18" customHeight="1">
      <c r="A36" s="185" t="s">
        <v>66</v>
      </c>
      <c r="B36" s="175">
        <f t="shared" ref="B36:B37" si="2">SUM(C36:H36)</f>
        <v>0</v>
      </c>
      <c r="C36" s="176"/>
      <c r="D36" s="176"/>
      <c r="E36" s="177"/>
      <c r="F36" s="177"/>
      <c r="G36" s="177"/>
      <c r="H36" s="177"/>
    </row>
    <row r="37" spans="1:8" ht="18" customHeight="1">
      <c r="A37" s="185" t="s">
        <v>67</v>
      </c>
      <c r="B37" s="175">
        <f t="shared" si="2"/>
        <v>0</v>
      </c>
      <c r="C37" s="176"/>
      <c r="D37" s="176"/>
      <c r="E37" s="177"/>
      <c r="F37" s="177"/>
      <c r="G37" s="177"/>
      <c r="H37" s="177"/>
    </row>
    <row r="38" spans="1:8" ht="18" customHeight="1">
      <c r="A38" s="185" t="s">
        <v>68</v>
      </c>
      <c r="B38" s="175">
        <f t="shared" ref="B38:B39" si="3">SUM(C38:H38)</f>
        <v>0</v>
      </c>
      <c r="C38" s="176"/>
      <c r="D38" s="176"/>
      <c r="E38" s="177"/>
      <c r="F38" s="177"/>
      <c r="G38" s="177"/>
      <c r="H38" s="177"/>
    </row>
    <row r="39" spans="1:8" ht="18" customHeight="1">
      <c r="A39" s="185" t="s">
        <v>69</v>
      </c>
      <c r="B39" s="175">
        <f t="shared" si="3"/>
        <v>0</v>
      </c>
      <c r="C39" s="176"/>
      <c r="D39" s="176"/>
      <c r="E39" s="177"/>
      <c r="F39" s="177"/>
      <c r="G39" s="177"/>
      <c r="H39" s="177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honeticPr fontId="2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8" activePane="bottomRight" state="frozen"/>
      <selection pane="topRight"/>
      <selection pane="bottomLeft"/>
      <selection pane="bottomRight" activeCell="F14" sqref="F14"/>
    </sheetView>
  </sheetViews>
  <sheetFormatPr defaultColWidth="8.6640625" defaultRowHeight="12.75" customHeight="1"/>
  <cols>
    <col min="1" max="1" width="49" style="138" customWidth="1"/>
    <col min="2" max="10" width="12.83203125" style="138" customWidth="1"/>
    <col min="11" max="248" width="8.6640625" style="138" customWidth="1"/>
    <col min="249" max="16384" width="8.6640625" style="138"/>
  </cols>
  <sheetData>
    <row r="1" spans="1:248" ht="12" customHeight="1">
      <c r="A1" s="139" t="s">
        <v>70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</row>
    <row r="2" spans="1:248" ht="25.5" customHeight="1">
      <c r="A2" s="231" t="s">
        <v>71</v>
      </c>
      <c r="B2" s="231"/>
      <c r="C2" s="231"/>
      <c r="D2" s="231"/>
      <c r="E2" s="231"/>
      <c r="F2" s="231"/>
      <c r="G2" s="231"/>
      <c r="H2" s="231"/>
      <c r="I2" s="231"/>
      <c r="J2" s="231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</row>
    <row r="3" spans="1:248" ht="16.5" customHeight="1">
      <c r="A3" s="140"/>
      <c r="B3" s="140"/>
      <c r="C3" s="140"/>
      <c r="D3" s="140"/>
      <c r="E3" s="141"/>
      <c r="F3" s="141"/>
      <c r="G3" s="142"/>
      <c r="H3" s="142"/>
      <c r="J3" s="154" t="s">
        <v>28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</row>
    <row r="4" spans="1:248" s="159" customFormat="1" ht="28.5" customHeight="1">
      <c r="A4" s="235" t="s">
        <v>72</v>
      </c>
      <c r="B4" s="235" t="s">
        <v>7</v>
      </c>
      <c r="C4" s="232" t="s">
        <v>30</v>
      </c>
      <c r="D4" s="233"/>
      <c r="E4" s="233"/>
      <c r="F4" s="233"/>
      <c r="G4" s="234"/>
      <c r="H4" s="236" t="s">
        <v>9</v>
      </c>
      <c r="I4" s="236" t="s">
        <v>10</v>
      </c>
      <c r="J4" s="236" t="s">
        <v>11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</row>
    <row r="5" spans="1:248" s="159" customFormat="1" ht="28.5" customHeight="1">
      <c r="A5" s="235"/>
      <c r="B5" s="235"/>
      <c r="C5" s="236" t="s">
        <v>16</v>
      </c>
      <c r="D5" s="236" t="s">
        <v>17</v>
      </c>
      <c r="E5" s="236" t="s">
        <v>18</v>
      </c>
      <c r="F5" s="236" t="s">
        <v>19</v>
      </c>
      <c r="G5" s="236" t="s">
        <v>20</v>
      </c>
      <c r="H5" s="238"/>
      <c r="I5" s="238"/>
      <c r="J5" s="238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</row>
    <row r="6" spans="1:248" s="159" customFormat="1" ht="28.5" customHeight="1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</row>
    <row r="7" spans="1:248" ht="33" customHeight="1">
      <c r="A7" s="160" t="s">
        <v>7</v>
      </c>
      <c r="B7" s="161">
        <f>SUM(C7,H7:J7)</f>
        <v>7536.76</v>
      </c>
      <c r="C7" s="161">
        <f>SUM(D7:G7)</f>
        <v>7536.76</v>
      </c>
      <c r="D7" s="161">
        <f>SUM(D81,D78,D71,D68,D63,D59,D56,D52,D49,D45,D38,D30,D24,D13,D8)</f>
        <v>7536.76</v>
      </c>
      <c r="E7" s="161">
        <f t="shared" ref="E7:J7" si="0">SUM(E81,E78,E71,E68,E63,E59,E56,E52,E49,E45,E38,E30,E24,E13,E8)</f>
        <v>0</v>
      </c>
      <c r="F7" s="161">
        <f t="shared" si="0"/>
        <v>0</v>
      </c>
      <c r="G7" s="161">
        <f t="shared" si="0"/>
        <v>0</v>
      </c>
      <c r="H7" s="161">
        <f t="shared" si="0"/>
        <v>0</v>
      </c>
      <c r="I7" s="161">
        <f t="shared" si="0"/>
        <v>0</v>
      </c>
      <c r="J7" s="161">
        <f t="shared" si="0"/>
        <v>0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</row>
    <row r="8" spans="1:248" ht="18" customHeight="1">
      <c r="A8" s="143" t="s">
        <v>73</v>
      </c>
      <c r="B8" s="97">
        <f>SUM(C8,H8:J8)</f>
        <v>6720.63</v>
      </c>
      <c r="C8" s="97">
        <f>SUM(D8:G8)</f>
        <v>6720.63</v>
      </c>
      <c r="D8" s="162">
        <f>SUM(D9:D12)</f>
        <v>6720.63</v>
      </c>
      <c r="E8" s="163">
        <f t="shared" ref="E8:J8" si="1">SUM(E9:E12)</f>
        <v>0</v>
      </c>
      <c r="F8" s="163">
        <f t="shared" si="1"/>
        <v>0</v>
      </c>
      <c r="G8" s="163">
        <f t="shared" si="1"/>
        <v>0</v>
      </c>
      <c r="H8" s="163">
        <f t="shared" si="1"/>
        <v>0</v>
      </c>
      <c r="I8" s="163">
        <f t="shared" si="1"/>
        <v>0</v>
      </c>
      <c r="J8" s="163">
        <f t="shared" si="1"/>
        <v>0</v>
      </c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</row>
    <row r="9" spans="1:248" ht="18" customHeight="1">
      <c r="A9" s="164" t="s">
        <v>74</v>
      </c>
      <c r="B9" s="97">
        <f>SUM(C9,H9:J9)</f>
        <v>4102.66</v>
      </c>
      <c r="C9" s="97">
        <f t="shared" ref="C9:C72" si="2">SUM(D9:G9)</f>
        <v>4102.66</v>
      </c>
      <c r="D9" s="330">
        <v>4102.66</v>
      </c>
      <c r="E9" s="165"/>
      <c r="F9" s="166"/>
      <c r="G9" s="166"/>
      <c r="H9" s="166"/>
      <c r="I9" s="166"/>
      <c r="J9" s="168">
        <v>0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</row>
    <row r="10" spans="1:248" ht="18" customHeight="1">
      <c r="A10" s="164" t="s">
        <v>75</v>
      </c>
      <c r="B10" s="97">
        <f t="shared" ref="B10:B72" si="3">SUM(C10,H10:J10)</f>
        <v>886.93</v>
      </c>
      <c r="C10" s="97">
        <f t="shared" si="2"/>
        <v>886.93</v>
      </c>
      <c r="D10" s="165">
        <v>886.93</v>
      </c>
      <c r="E10" s="165"/>
      <c r="F10" s="166"/>
      <c r="G10" s="166"/>
      <c r="H10" s="166"/>
      <c r="I10" s="166"/>
      <c r="J10" s="168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</row>
    <row r="11" spans="1:248" ht="18" customHeight="1">
      <c r="A11" s="164" t="s">
        <v>76</v>
      </c>
      <c r="B11" s="97">
        <f t="shared" si="3"/>
        <v>363.95</v>
      </c>
      <c r="C11" s="97">
        <f t="shared" si="2"/>
        <v>363.95</v>
      </c>
      <c r="D11" s="330">
        <v>363.95</v>
      </c>
      <c r="E11" s="165"/>
      <c r="F11" s="166"/>
      <c r="G11" s="166"/>
      <c r="H11" s="166"/>
      <c r="I11" s="166"/>
      <c r="J11" s="168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</row>
    <row r="12" spans="1:248" ht="18" customHeight="1">
      <c r="A12" s="164" t="s">
        <v>77</v>
      </c>
      <c r="B12" s="97">
        <f t="shared" si="3"/>
        <v>1367.09</v>
      </c>
      <c r="C12" s="97">
        <f t="shared" si="2"/>
        <v>1367.09</v>
      </c>
      <c r="D12" s="330">
        <v>1367.09</v>
      </c>
      <c r="E12" s="165"/>
      <c r="F12" s="166"/>
      <c r="G12" s="166"/>
      <c r="H12" s="166"/>
      <c r="I12" s="166"/>
      <c r="J12" s="168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</row>
    <row r="13" spans="1:248" ht="18" customHeight="1">
      <c r="A13" s="143" t="s">
        <v>78</v>
      </c>
      <c r="B13" s="97">
        <f t="shared" si="3"/>
        <v>773.52</v>
      </c>
      <c r="C13" s="97">
        <f t="shared" si="2"/>
        <v>773.52</v>
      </c>
      <c r="D13" s="163">
        <f>SUM(D14:D23)</f>
        <v>773.52</v>
      </c>
      <c r="E13" s="163">
        <f t="shared" ref="E13:J13" si="4">SUM(E14:E23)</f>
        <v>0</v>
      </c>
      <c r="F13" s="163">
        <f t="shared" si="4"/>
        <v>0</v>
      </c>
      <c r="G13" s="163">
        <f t="shared" si="4"/>
        <v>0</v>
      </c>
      <c r="H13" s="163">
        <f t="shared" si="4"/>
        <v>0</v>
      </c>
      <c r="I13" s="163">
        <f t="shared" si="4"/>
        <v>0</v>
      </c>
      <c r="J13" s="163">
        <f t="shared" si="4"/>
        <v>0</v>
      </c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</row>
    <row r="14" spans="1:248" ht="18" customHeight="1">
      <c r="A14" s="167" t="s">
        <v>79</v>
      </c>
      <c r="B14" s="97">
        <f t="shared" si="3"/>
        <v>537.29999999999995</v>
      </c>
      <c r="C14" s="97">
        <f t="shared" si="2"/>
        <v>537.29999999999995</v>
      </c>
      <c r="D14" s="165">
        <v>537.29999999999995</v>
      </c>
      <c r="E14" s="165"/>
      <c r="F14" s="166"/>
      <c r="G14" s="166"/>
      <c r="H14" s="166"/>
      <c r="I14" s="166"/>
      <c r="J14" s="168">
        <v>0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</row>
    <row r="15" spans="1:248" ht="18" customHeight="1">
      <c r="A15" s="167" t="s">
        <v>80</v>
      </c>
      <c r="B15" s="97">
        <f t="shared" si="3"/>
        <v>0</v>
      </c>
      <c r="C15" s="97">
        <f t="shared" si="2"/>
        <v>0</v>
      </c>
      <c r="D15" s="165"/>
      <c r="E15" s="165"/>
      <c r="F15" s="166"/>
      <c r="G15" s="166"/>
      <c r="H15" s="166"/>
      <c r="I15" s="166"/>
      <c r="J15" s="168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</row>
    <row r="16" spans="1:248" ht="18" customHeight="1">
      <c r="A16" s="167" t="s">
        <v>81</v>
      </c>
      <c r="B16" s="97">
        <f t="shared" si="3"/>
        <v>0</v>
      </c>
      <c r="C16" s="97">
        <f t="shared" si="2"/>
        <v>0</v>
      </c>
      <c r="D16" s="165"/>
      <c r="E16" s="165"/>
      <c r="F16" s="166"/>
      <c r="G16" s="166"/>
      <c r="H16" s="166"/>
      <c r="I16" s="166"/>
      <c r="J16" s="168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</row>
    <row r="17" spans="1:248" ht="18" customHeight="1">
      <c r="A17" s="167" t="s">
        <v>82</v>
      </c>
      <c r="B17" s="97">
        <f t="shared" si="3"/>
        <v>0</v>
      </c>
      <c r="C17" s="97">
        <f t="shared" si="2"/>
        <v>0</v>
      </c>
      <c r="D17" s="165"/>
      <c r="E17" s="165"/>
      <c r="F17" s="166"/>
      <c r="G17" s="166"/>
      <c r="H17" s="166"/>
      <c r="I17" s="166"/>
      <c r="J17" s="168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</row>
    <row r="18" spans="1:248" ht="18" customHeight="1">
      <c r="A18" s="167" t="s">
        <v>83</v>
      </c>
      <c r="B18" s="97">
        <f t="shared" si="3"/>
        <v>0</v>
      </c>
      <c r="C18" s="97">
        <f t="shared" si="2"/>
        <v>0</v>
      </c>
      <c r="D18" s="165"/>
      <c r="E18" s="165"/>
      <c r="F18" s="166"/>
      <c r="G18" s="166"/>
      <c r="H18" s="166"/>
      <c r="I18" s="166"/>
      <c r="J18" s="168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</row>
    <row r="19" spans="1:248" ht="18" customHeight="1">
      <c r="A19" s="167" t="s">
        <v>84</v>
      </c>
      <c r="B19" s="97">
        <f t="shared" si="3"/>
        <v>0</v>
      </c>
      <c r="C19" s="97">
        <f t="shared" si="2"/>
        <v>0</v>
      </c>
      <c r="D19" s="165"/>
      <c r="E19" s="166"/>
      <c r="F19" s="166"/>
      <c r="G19" s="166"/>
      <c r="H19" s="166"/>
      <c r="I19" s="166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</row>
    <row r="20" spans="1:248" ht="18" customHeight="1">
      <c r="A20" s="167" t="s">
        <v>85</v>
      </c>
      <c r="B20" s="97">
        <f t="shared" si="3"/>
        <v>0</v>
      </c>
      <c r="C20" s="97">
        <f t="shared" si="2"/>
        <v>0</v>
      </c>
      <c r="D20" s="165"/>
      <c r="E20" s="165"/>
      <c r="F20" s="166"/>
      <c r="G20" s="166"/>
      <c r="H20" s="166"/>
      <c r="I20" s="166"/>
      <c r="J20" s="168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</row>
    <row r="21" spans="1:248" ht="18" customHeight="1">
      <c r="A21" s="167" t="s">
        <v>86</v>
      </c>
      <c r="B21" s="97">
        <f t="shared" si="3"/>
        <v>234</v>
      </c>
      <c r="C21" s="97">
        <f t="shared" si="2"/>
        <v>234</v>
      </c>
      <c r="D21" s="330">
        <v>234</v>
      </c>
      <c r="E21" s="165"/>
      <c r="F21" s="166"/>
      <c r="G21" s="166"/>
      <c r="H21" s="166"/>
      <c r="I21" s="166"/>
      <c r="J21" s="168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</row>
    <row r="22" spans="1:248" ht="18" customHeight="1">
      <c r="A22" s="167" t="s">
        <v>87</v>
      </c>
      <c r="B22" s="97">
        <f t="shared" si="3"/>
        <v>1.5</v>
      </c>
      <c r="C22" s="97">
        <f t="shared" si="2"/>
        <v>1.5</v>
      </c>
      <c r="D22" s="330">
        <v>1.5</v>
      </c>
      <c r="E22" s="165"/>
      <c r="F22" s="166"/>
      <c r="G22" s="166"/>
      <c r="H22" s="166"/>
      <c r="I22" s="166"/>
      <c r="J22" s="168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</row>
    <row r="23" spans="1:248" ht="18" customHeight="1">
      <c r="A23" s="167" t="s">
        <v>88</v>
      </c>
      <c r="B23" s="97">
        <f t="shared" si="3"/>
        <v>0.72</v>
      </c>
      <c r="C23" s="97">
        <f t="shared" si="2"/>
        <v>0.72</v>
      </c>
      <c r="D23" s="330">
        <v>0.72</v>
      </c>
      <c r="E23" s="165"/>
      <c r="F23" s="166"/>
      <c r="G23" s="166"/>
      <c r="H23" s="166"/>
      <c r="I23" s="166"/>
      <c r="J23" s="168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</row>
    <row r="24" spans="1:248" ht="18" customHeight="1">
      <c r="A24" s="143" t="s">
        <v>89</v>
      </c>
      <c r="B24" s="97">
        <f t="shared" ref="B24:B29" si="5">SUM(C24,H24:J24)</f>
        <v>42.61</v>
      </c>
      <c r="C24" s="97">
        <f t="shared" si="2"/>
        <v>42.61</v>
      </c>
      <c r="D24" s="163">
        <f>SUM(D25:D29)</f>
        <v>42.61</v>
      </c>
      <c r="E24" s="163">
        <f t="shared" ref="E24:J24" si="6">SUM(E25:E29)</f>
        <v>0</v>
      </c>
      <c r="F24" s="163">
        <f t="shared" si="6"/>
        <v>0</v>
      </c>
      <c r="G24" s="163">
        <f t="shared" si="6"/>
        <v>0</v>
      </c>
      <c r="H24" s="163">
        <f t="shared" si="6"/>
        <v>0</v>
      </c>
      <c r="I24" s="163">
        <f t="shared" si="6"/>
        <v>0</v>
      </c>
      <c r="J24" s="163">
        <f t="shared" si="6"/>
        <v>0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</row>
    <row r="25" spans="1:248" ht="18" customHeight="1">
      <c r="A25" s="164" t="s">
        <v>90</v>
      </c>
      <c r="B25" s="97">
        <f t="shared" si="5"/>
        <v>0</v>
      </c>
      <c r="C25" s="97">
        <f t="shared" si="2"/>
        <v>0</v>
      </c>
      <c r="D25" s="165"/>
      <c r="E25" s="165"/>
      <c r="F25" s="166"/>
      <c r="G25" s="166"/>
      <c r="H25" s="166"/>
      <c r="I25" s="166"/>
      <c r="J25" s="168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</row>
    <row r="26" spans="1:248" ht="18" customHeight="1">
      <c r="A26" s="164" t="s">
        <v>91</v>
      </c>
      <c r="B26" s="97">
        <f t="shared" si="5"/>
        <v>0</v>
      </c>
      <c r="C26" s="97">
        <f t="shared" si="2"/>
        <v>0</v>
      </c>
      <c r="D26" s="165"/>
      <c r="E26" s="165"/>
      <c r="F26" s="166"/>
      <c r="G26" s="166"/>
      <c r="H26" s="166"/>
      <c r="I26" s="166"/>
      <c r="J26" s="168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</row>
    <row r="27" spans="1:248" ht="18" customHeight="1">
      <c r="A27" s="164" t="s">
        <v>92</v>
      </c>
      <c r="B27" s="97">
        <f t="shared" si="5"/>
        <v>0</v>
      </c>
      <c r="C27" s="97">
        <f t="shared" si="2"/>
        <v>0</v>
      </c>
      <c r="D27" s="165"/>
      <c r="E27" s="165"/>
      <c r="F27" s="166"/>
      <c r="G27" s="166"/>
      <c r="H27" s="166"/>
      <c r="I27" s="166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</row>
    <row r="28" spans="1:248" ht="18" customHeight="1">
      <c r="A28" s="164" t="s">
        <v>93</v>
      </c>
      <c r="B28" s="97">
        <f t="shared" si="5"/>
        <v>0</v>
      </c>
      <c r="C28" s="97">
        <f t="shared" si="2"/>
        <v>0</v>
      </c>
      <c r="D28" s="165"/>
      <c r="E28" s="165"/>
      <c r="F28" s="166"/>
      <c r="G28" s="166"/>
      <c r="H28" s="166"/>
      <c r="I28" s="166"/>
      <c r="J28" s="168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</row>
    <row r="29" spans="1:248" ht="18" customHeight="1">
      <c r="A29" s="164" t="s">
        <v>94</v>
      </c>
      <c r="B29" s="97">
        <f t="shared" si="5"/>
        <v>42.61</v>
      </c>
      <c r="C29" s="97">
        <f t="shared" si="2"/>
        <v>42.61</v>
      </c>
      <c r="D29" s="165">
        <v>42.61</v>
      </c>
      <c r="E29" s="165"/>
      <c r="F29" s="166"/>
      <c r="G29" s="166"/>
      <c r="H29" s="166"/>
      <c r="I29" s="166"/>
      <c r="J29" s="168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</row>
    <row r="30" spans="1:248" ht="18" customHeight="1">
      <c r="A30" s="143" t="s">
        <v>95</v>
      </c>
      <c r="B30" s="97">
        <f t="shared" si="3"/>
        <v>0</v>
      </c>
      <c r="C30" s="97">
        <f t="shared" si="2"/>
        <v>0</v>
      </c>
      <c r="D30" s="163">
        <f>SUM(D31:D37)</f>
        <v>0</v>
      </c>
      <c r="E30" s="163">
        <f t="shared" ref="E30:J30" si="7">SUM(E31:E37)</f>
        <v>0</v>
      </c>
      <c r="F30" s="163">
        <f t="shared" si="7"/>
        <v>0</v>
      </c>
      <c r="G30" s="163">
        <f t="shared" si="7"/>
        <v>0</v>
      </c>
      <c r="H30" s="163">
        <f t="shared" si="7"/>
        <v>0</v>
      </c>
      <c r="I30" s="163">
        <f t="shared" si="7"/>
        <v>0</v>
      </c>
      <c r="J30" s="163">
        <f t="shared" si="7"/>
        <v>0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</row>
    <row r="31" spans="1:248" ht="18" customHeight="1">
      <c r="A31" s="164" t="s">
        <v>96</v>
      </c>
      <c r="B31" s="97">
        <f t="shared" si="3"/>
        <v>0</v>
      </c>
      <c r="C31" s="97">
        <f t="shared" si="2"/>
        <v>0</v>
      </c>
      <c r="D31" s="165"/>
      <c r="E31" s="165"/>
      <c r="F31" s="166"/>
      <c r="G31" s="166"/>
      <c r="H31" s="166"/>
      <c r="I31" s="166"/>
      <c r="J31" s="168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</row>
    <row r="32" spans="1:248" ht="18" customHeight="1">
      <c r="A32" s="164" t="s">
        <v>97</v>
      </c>
      <c r="B32" s="97">
        <f t="shared" si="3"/>
        <v>0</v>
      </c>
      <c r="C32" s="97">
        <f t="shared" si="2"/>
        <v>0</v>
      </c>
      <c r="D32" s="165"/>
      <c r="E32" s="165"/>
      <c r="F32" s="166"/>
      <c r="G32" s="166"/>
      <c r="H32" s="166"/>
      <c r="I32" s="166"/>
      <c r="J32" s="168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</row>
    <row r="33" spans="1:248" ht="18" customHeight="1">
      <c r="A33" s="164" t="s">
        <v>98</v>
      </c>
      <c r="B33" s="97">
        <f t="shared" si="3"/>
        <v>0</v>
      </c>
      <c r="C33" s="97">
        <f t="shared" si="2"/>
        <v>0</v>
      </c>
      <c r="D33" s="165"/>
      <c r="E33" s="165"/>
      <c r="F33" s="166"/>
      <c r="G33" s="166"/>
      <c r="H33" s="166"/>
      <c r="I33" s="166"/>
      <c r="J33" s="168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</row>
    <row r="34" spans="1:248" ht="18" customHeight="1">
      <c r="A34" s="164" t="s">
        <v>99</v>
      </c>
      <c r="B34" s="97">
        <f t="shared" si="3"/>
        <v>0</v>
      </c>
      <c r="C34" s="97">
        <f t="shared" si="2"/>
        <v>0</v>
      </c>
      <c r="D34" s="165"/>
      <c r="E34" s="165"/>
      <c r="F34" s="166"/>
      <c r="G34" s="166"/>
      <c r="H34" s="166"/>
      <c r="I34" s="166"/>
      <c r="J34" s="168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</row>
    <row r="35" spans="1:248" ht="18" customHeight="1">
      <c r="A35" s="164" t="s">
        <v>100</v>
      </c>
      <c r="B35" s="97">
        <f t="shared" si="3"/>
        <v>0</v>
      </c>
      <c r="C35" s="97">
        <f t="shared" si="2"/>
        <v>0</v>
      </c>
      <c r="D35" s="165"/>
      <c r="E35" s="165"/>
      <c r="F35" s="166"/>
      <c r="G35" s="166"/>
      <c r="H35" s="166"/>
      <c r="I35" s="166"/>
      <c r="J35" s="168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</row>
    <row r="36" spans="1:248" ht="18" customHeight="1">
      <c r="A36" s="164" t="s">
        <v>101</v>
      </c>
      <c r="B36" s="97">
        <f t="shared" si="3"/>
        <v>0</v>
      </c>
      <c r="C36" s="97">
        <f t="shared" si="2"/>
        <v>0</v>
      </c>
      <c r="D36" s="165"/>
      <c r="E36" s="165"/>
      <c r="F36" s="166"/>
      <c r="G36" s="166"/>
      <c r="H36" s="166"/>
      <c r="I36" s="166"/>
      <c r="J36" s="168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</row>
    <row r="37" spans="1:248" ht="18" customHeight="1">
      <c r="A37" s="164" t="s">
        <v>102</v>
      </c>
      <c r="B37" s="97">
        <f t="shared" si="3"/>
        <v>0</v>
      </c>
      <c r="C37" s="97">
        <f t="shared" si="2"/>
        <v>0</v>
      </c>
      <c r="D37" s="165"/>
      <c r="E37" s="165"/>
      <c r="F37" s="166"/>
      <c r="G37" s="166"/>
      <c r="H37" s="166"/>
      <c r="I37" s="166"/>
      <c r="J37" s="168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</row>
    <row r="38" spans="1:248" ht="18" customHeight="1">
      <c r="A38" s="143" t="s">
        <v>103</v>
      </c>
      <c r="B38" s="97">
        <f t="shared" si="3"/>
        <v>0</v>
      </c>
      <c r="C38" s="97">
        <f t="shared" si="2"/>
        <v>0</v>
      </c>
      <c r="D38" s="163">
        <f>SUM(D39:D44)</f>
        <v>0</v>
      </c>
      <c r="E38" s="163">
        <f>SUM(E39:E44)</f>
        <v>0</v>
      </c>
      <c r="F38" s="163">
        <f t="shared" ref="F38:J38" si="8">SUM(F39:F44)</f>
        <v>0</v>
      </c>
      <c r="G38" s="163">
        <f t="shared" si="8"/>
        <v>0</v>
      </c>
      <c r="H38" s="163">
        <f t="shared" si="8"/>
        <v>0</v>
      </c>
      <c r="I38" s="163">
        <f t="shared" si="8"/>
        <v>0</v>
      </c>
      <c r="J38" s="163">
        <f t="shared" si="8"/>
        <v>0</v>
      </c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</row>
    <row r="39" spans="1:248" ht="18" customHeight="1">
      <c r="A39" s="164" t="s">
        <v>96</v>
      </c>
      <c r="B39" s="97">
        <f t="shared" si="3"/>
        <v>0</v>
      </c>
      <c r="C39" s="97">
        <f t="shared" si="2"/>
        <v>0</v>
      </c>
      <c r="D39" s="165"/>
      <c r="E39" s="165"/>
      <c r="F39" s="166"/>
      <c r="G39" s="166"/>
      <c r="H39" s="166"/>
      <c r="I39" s="166"/>
      <c r="J39" s="168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</row>
    <row r="40" spans="1:248" ht="18" customHeight="1">
      <c r="A40" s="164" t="s">
        <v>97</v>
      </c>
      <c r="B40" s="97">
        <f t="shared" si="3"/>
        <v>0</v>
      </c>
      <c r="C40" s="97">
        <f t="shared" si="2"/>
        <v>0</v>
      </c>
      <c r="D40" s="165"/>
      <c r="E40" s="165"/>
      <c r="F40" s="166"/>
      <c r="G40" s="166"/>
      <c r="H40" s="166"/>
      <c r="I40" s="166"/>
      <c r="J40" s="168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</row>
    <row r="41" spans="1:248" ht="18" customHeight="1">
      <c r="A41" s="164" t="s">
        <v>98</v>
      </c>
      <c r="B41" s="97">
        <f t="shared" si="3"/>
        <v>0</v>
      </c>
      <c r="C41" s="97">
        <f t="shared" si="2"/>
        <v>0</v>
      </c>
      <c r="D41" s="165"/>
      <c r="E41" s="165"/>
      <c r="F41" s="166"/>
      <c r="G41" s="166"/>
      <c r="H41" s="166"/>
      <c r="I41" s="166"/>
      <c r="J41" s="168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</row>
    <row r="42" spans="1:248" ht="18" customHeight="1">
      <c r="A42" s="164" t="s">
        <v>100</v>
      </c>
      <c r="B42" s="97">
        <f t="shared" si="3"/>
        <v>0</v>
      </c>
      <c r="C42" s="97">
        <f t="shared" si="2"/>
        <v>0</v>
      </c>
      <c r="D42" s="165"/>
      <c r="E42" s="165"/>
      <c r="F42" s="166"/>
      <c r="G42" s="166"/>
      <c r="H42" s="166"/>
      <c r="I42" s="166"/>
      <c r="J42" s="168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</row>
    <row r="43" spans="1:248" ht="18" customHeight="1">
      <c r="A43" s="164" t="s">
        <v>101</v>
      </c>
      <c r="B43" s="97">
        <f t="shared" si="3"/>
        <v>0</v>
      </c>
      <c r="C43" s="97">
        <f t="shared" si="2"/>
        <v>0</v>
      </c>
      <c r="D43" s="165"/>
      <c r="E43" s="165"/>
      <c r="F43" s="166"/>
      <c r="G43" s="166"/>
      <c r="H43" s="166"/>
      <c r="I43" s="166"/>
      <c r="J43" s="168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153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</row>
    <row r="44" spans="1:248" ht="18" customHeight="1">
      <c r="A44" s="164" t="s">
        <v>104</v>
      </c>
      <c r="B44" s="97">
        <f t="shared" si="3"/>
        <v>0</v>
      </c>
      <c r="C44" s="97">
        <f t="shared" si="2"/>
        <v>0</v>
      </c>
      <c r="D44" s="165"/>
      <c r="E44" s="165"/>
      <c r="F44" s="166"/>
      <c r="G44" s="166"/>
      <c r="H44" s="166"/>
      <c r="I44" s="166"/>
      <c r="J44" s="168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</row>
    <row r="45" spans="1:248" ht="18" customHeight="1">
      <c r="A45" s="143" t="s">
        <v>105</v>
      </c>
      <c r="B45" s="97">
        <f t="shared" si="3"/>
        <v>0</v>
      </c>
      <c r="C45" s="97">
        <f t="shared" si="2"/>
        <v>0</v>
      </c>
      <c r="D45" s="163">
        <f>SUM(D46:D48)</f>
        <v>0</v>
      </c>
      <c r="E45" s="163">
        <f t="shared" ref="E45:J45" si="9">SUM(E46:E48)</f>
        <v>0</v>
      </c>
      <c r="F45" s="163">
        <f t="shared" si="9"/>
        <v>0</v>
      </c>
      <c r="G45" s="163">
        <f t="shared" si="9"/>
        <v>0</v>
      </c>
      <c r="H45" s="163">
        <f t="shared" si="9"/>
        <v>0</v>
      </c>
      <c r="I45" s="163">
        <f t="shared" si="9"/>
        <v>0</v>
      </c>
      <c r="J45" s="163">
        <f t="shared" si="9"/>
        <v>0</v>
      </c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</row>
    <row r="46" spans="1:248" ht="18" customHeight="1">
      <c r="A46" s="164" t="s">
        <v>12</v>
      </c>
      <c r="B46" s="97">
        <f t="shared" si="3"/>
        <v>0</v>
      </c>
      <c r="C46" s="97">
        <f t="shared" si="2"/>
        <v>0</v>
      </c>
      <c r="D46" s="165"/>
      <c r="E46" s="165"/>
      <c r="F46" s="166"/>
      <c r="G46" s="166"/>
      <c r="H46" s="166"/>
      <c r="I46" s="166"/>
      <c r="J46" s="168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  <c r="IF46" s="153"/>
      <c r="IG46" s="153"/>
      <c r="IH46" s="153"/>
      <c r="II46" s="153"/>
      <c r="IJ46" s="153"/>
      <c r="IK46" s="153"/>
      <c r="IL46" s="153"/>
      <c r="IM46" s="153"/>
      <c r="IN46" s="153"/>
    </row>
    <row r="47" spans="1:248" ht="18" customHeight="1">
      <c r="A47" s="164" t="s">
        <v>13</v>
      </c>
      <c r="B47" s="97">
        <f t="shared" si="3"/>
        <v>0</v>
      </c>
      <c r="C47" s="97">
        <f t="shared" si="2"/>
        <v>0</v>
      </c>
      <c r="D47" s="165"/>
      <c r="E47" s="165"/>
      <c r="F47" s="166"/>
      <c r="G47" s="166"/>
      <c r="H47" s="166"/>
      <c r="I47" s="166"/>
      <c r="J47" s="168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  <c r="IF47" s="153"/>
      <c r="IG47" s="153"/>
      <c r="IH47" s="153"/>
      <c r="II47" s="153"/>
      <c r="IJ47" s="153"/>
      <c r="IK47" s="153"/>
      <c r="IL47" s="153"/>
      <c r="IM47" s="153"/>
      <c r="IN47" s="153"/>
    </row>
    <row r="48" spans="1:248" ht="18" customHeight="1">
      <c r="A48" s="164" t="s">
        <v>106</v>
      </c>
      <c r="B48" s="97">
        <f t="shared" si="3"/>
        <v>0</v>
      </c>
      <c r="C48" s="97">
        <f t="shared" si="2"/>
        <v>0</v>
      </c>
      <c r="D48" s="165"/>
      <c r="E48" s="165"/>
      <c r="F48" s="166"/>
      <c r="G48" s="166"/>
      <c r="H48" s="166"/>
      <c r="I48" s="166"/>
      <c r="J48" s="168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  <c r="HO48" s="153"/>
      <c r="HP48" s="153"/>
      <c r="HQ48" s="153"/>
      <c r="HR48" s="153"/>
      <c r="HS48" s="153"/>
      <c r="HT48" s="153"/>
      <c r="HU48" s="153"/>
      <c r="HV48" s="153"/>
      <c r="HW48" s="153"/>
      <c r="HX48" s="153"/>
      <c r="HY48" s="153"/>
      <c r="HZ48" s="153"/>
      <c r="IA48" s="153"/>
      <c r="IB48" s="153"/>
      <c r="IC48" s="153"/>
      <c r="ID48" s="153"/>
      <c r="IE48" s="153"/>
      <c r="IF48" s="153"/>
      <c r="IG48" s="153"/>
      <c r="IH48" s="153"/>
      <c r="II48" s="153"/>
      <c r="IJ48" s="153"/>
      <c r="IK48" s="153"/>
      <c r="IL48" s="153"/>
      <c r="IM48" s="153"/>
      <c r="IN48" s="153"/>
    </row>
    <row r="49" spans="1:248" ht="18" customHeight="1">
      <c r="A49" s="143" t="s">
        <v>107</v>
      </c>
      <c r="B49" s="97">
        <f t="shared" si="3"/>
        <v>0</v>
      </c>
      <c r="C49" s="97">
        <f t="shared" si="2"/>
        <v>0</v>
      </c>
      <c r="D49" s="163">
        <f>SUM(D50:D51)</f>
        <v>0</v>
      </c>
      <c r="E49" s="163">
        <f t="shared" ref="E49:J49" si="10">SUM(E50:E51)</f>
        <v>0</v>
      </c>
      <c r="F49" s="163">
        <f t="shared" si="10"/>
        <v>0</v>
      </c>
      <c r="G49" s="163">
        <f t="shared" si="10"/>
        <v>0</v>
      </c>
      <c r="H49" s="163">
        <f t="shared" si="10"/>
        <v>0</v>
      </c>
      <c r="I49" s="163">
        <f t="shared" si="10"/>
        <v>0</v>
      </c>
      <c r="J49" s="163">
        <f t="shared" si="10"/>
        <v>0</v>
      </c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153"/>
      <c r="IG49" s="153"/>
      <c r="IH49" s="153"/>
      <c r="II49" s="153"/>
      <c r="IJ49" s="153"/>
      <c r="IK49" s="153"/>
      <c r="IL49" s="153"/>
      <c r="IM49" s="153"/>
      <c r="IN49" s="153"/>
    </row>
    <row r="50" spans="1:248" ht="18" customHeight="1">
      <c r="A50" s="164" t="s">
        <v>108</v>
      </c>
      <c r="B50" s="97">
        <f t="shared" si="3"/>
        <v>0</v>
      </c>
      <c r="C50" s="97">
        <f t="shared" si="2"/>
        <v>0</v>
      </c>
      <c r="D50" s="165"/>
      <c r="E50" s="165"/>
      <c r="F50" s="166"/>
      <c r="G50" s="166"/>
      <c r="H50" s="166"/>
      <c r="I50" s="166"/>
      <c r="J50" s="168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  <c r="HN50" s="153"/>
      <c r="HO50" s="153"/>
      <c r="HP50" s="153"/>
      <c r="HQ50" s="153"/>
      <c r="HR50" s="153"/>
      <c r="HS50" s="153"/>
      <c r="HT50" s="153"/>
      <c r="HU50" s="153"/>
      <c r="HV50" s="153"/>
      <c r="HW50" s="153"/>
      <c r="HX50" s="153"/>
      <c r="HY50" s="153"/>
      <c r="HZ50" s="153"/>
      <c r="IA50" s="153"/>
      <c r="IB50" s="153"/>
      <c r="IC50" s="153"/>
      <c r="ID50" s="153"/>
      <c r="IE50" s="153"/>
      <c r="IF50" s="153"/>
      <c r="IG50" s="153"/>
      <c r="IH50" s="153"/>
      <c r="II50" s="153"/>
      <c r="IJ50" s="153"/>
      <c r="IK50" s="153"/>
      <c r="IL50" s="153"/>
      <c r="IM50" s="153"/>
      <c r="IN50" s="153"/>
    </row>
    <row r="51" spans="1:248" ht="18" customHeight="1">
      <c r="A51" s="164" t="s">
        <v>109</v>
      </c>
      <c r="B51" s="97">
        <f t="shared" si="3"/>
        <v>0</v>
      </c>
      <c r="C51" s="97">
        <f t="shared" si="2"/>
        <v>0</v>
      </c>
      <c r="D51" s="165"/>
      <c r="E51" s="165"/>
      <c r="F51" s="166"/>
      <c r="G51" s="166"/>
      <c r="H51" s="166"/>
      <c r="I51" s="166"/>
      <c r="J51" s="168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153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153"/>
      <c r="HO51" s="153"/>
      <c r="HP51" s="153"/>
      <c r="HQ51" s="153"/>
      <c r="HR51" s="153"/>
      <c r="HS51" s="153"/>
      <c r="HT51" s="153"/>
      <c r="HU51" s="153"/>
      <c r="HV51" s="153"/>
      <c r="HW51" s="153"/>
      <c r="HX51" s="153"/>
      <c r="HY51" s="153"/>
      <c r="HZ51" s="153"/>
      <c r="IA51" s="153"/>
      <c r="IB51" s="153"/>
      <c r="IC51" s="153"/>
      <c r="ID51" s="153"/>
      <c r="IE51" s="153"/>
      <c r="IF51" s="153"/>
      <c r="IG51" s="153"/>
      <c r="IH51" s="153"/>
      <c r="II51" s="153"/>
      <c r="IJ51" s="153"/>
      <c r="IK51" s="153"/>
      <c r="IL51" s="153"/>
      <c r="IM51" s="153"/>
      <c r="IN51" s="153"/>
    </row>
    <row r="52" spans="1:248" ht="18" customHeight="1">
      <c r="A52" s="143" t="s">
        <v>110</v>
      </c>
      <c r="B52" s="97">
        <f t="shared" si="3"/>
        <v>0</v>
      </c>
      <c r="C52" s="97">
        <f t="shared" si="2"/>
        <v>0</v>
      </c>
      <c r="D52" s="163">
        <f>SUM(D53:D55)</f>
        <v>0</v>
      </c>
      <c r="E52" s="163">
        <f t="shared" ref="E52:J52" si="11">SUM(E53:E55)</f>
        <v>0</v>
      </c>
      <c r="F52" s="163">
        <f t="shared" si="11"/>
        <v>0</v>
      </c>
      <c r="G52" s="163">
        <f t="shared" si="11"/>
        <v>0</v>
      </c>
      <c r="H52" s="163">
        <f t="shared" si="11"/>
        <v>0</v>
      </c>
      <c r="I52" s="163">
        <f t="shared" si="11"/>
        <v>0</v>
      </c>
      <c r="J52" s="163">
        <f t="shared" si="11"/>
        <v>0</v>
      </c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/>
      <c r="FB52" s="153"/>
      <c r="FC52" s="153"/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153"/>
      <c r="FX52" s="153"/>
      <c r="FY52" s="153"/>
      <c r="FZ52" s="153"/>
      <c r="GA52" s="153"/>
      <c r="GB52" s="153"/>
      <c r="GC52" s="153"/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153"/>
      <c r="GW52" s="153"/>
      <c r="GX52" s="153"/>
      <c r="GY52" s="153"/>
      <c r="GZ52" s="153"/>
      <c r="HA52" s="153"/>
      <c r="HB52" s="153"/>
      <c r="HC52" s="153"/>
      <c r="HD52" s="153"/>
      <c r="HE52" s="153"/>
      <c r="HF52" s="153"/>
      <c r="HG52" s="153"/>
      <c r="HH52" s="153"/>
      <c r="HI52" s="153"/>
      <c r="HJ52" s="153"/>
      <c r="HK52" s="153"/>
      <c r="HL52" s="153"/>
      <c r="HM52" s="153"/>
      <c r="HN52" s="153"/>
      <c r="HO52" s="153"/>
      <c r="HP52" s="153"/>
      <c r="HQ52" s="153"/>
      <c r="HR52" s="153"/>
      <c r="HS52" s="153"/>
      <c r="HT52" s="153"/>
      <c r="HU52" s="153"/>
      <c r="HV52" s="153"/>
      <c r="HW52" s="153"/>
      <c r="HX52" s="153"/>
      <c r="HY52" s="153"/>
      <c r="HZ52" s="153"/>
      <c r="IA52" s="153"/>
      <c r="IB52" s="153"/>
      <c r="IC52" s="153"/>
      <c r="ID52" s="153"/>
      <c r="IE52" s="153"/>
      <c r="IF52" s="153"/>
      <c r="IG52" s="153"/>
      <c r="IH52" s="153"/>
      <c r="II52" s="153"/>
      <c r="IJ52" s="153"/>
      <c r="IK52" s="153"/>
      <c r="IL52" s="153"/>
      <c r="IM52" s="153"/>
      <c r="IN52" s="153"/>
    </row>
    <row r="53" spans="1:248" ht="18" customHeight="1">
      <c r="A53" s="164" t="s">
        <v>111</v>
      </c>
      <c r="B53" s="97">
        <f t="shared" si="3"/>
        <v>0</v>
      </c>
      <c r="C53" s="97">
        <f t="shared" si="2"/>
        <v>0</v>
      </c>
      <c r="D53" s="165"/>
      <c r="E53" s="165"/>
      <c r="F53" s="166"/>
      <c r="G53" s="166"/>
      <c r="H53" s="166"/>
      <c r="I53" s="166"/>
      <c r="J53" s="168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</row>
    <row r="54" spans="1:248" ht="18" customHeight="1">
      <c r="A54" s="164" t="s">
        <v>112</v>
      </c>
      <c r="B54" s="97">
        <f t="shared" si="3"/>
        <v>0</v>
      </c>
      <c r="C54" s="97">
        <f t="shared" si="2"/>
        <v>0</v>
      </c>
      <c r="D54" s="165"/>
      <c r="E54" s="165"/>
      <c r="F54" s="166"/>
      <c r="G54" s="166"/>
      <c r="H54" s="166"/>
      <c r="I54" s="166"/>
      <c r="J54" s="168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  <c r="DT54" s="153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153"/>
      <c r="ER54" s="153"/>
      <c r="ES54" s="153"/>
      <c r="ET54" s="153"/>
      <c r="EU54" s="153"/>
      <c r="EV54" s="153"/>
      <c r="EW54" s="153"/>
      <c r="EX54" s="153"/>
      <c r="EY54" s="153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53"/>
      <c r="FL54" s="153"/>
      <c r="FM54" s="153"/>
      <c r="FN54" s="153"/>
      <c r="FO54" s="153"/>
      <c r="FP54" s="153"/>
      <c r="FQ54" s="153"/>
      <c r="FR54" s="153"/>
      <c r="FS54" s="153"/>
      <c r="FT54" s="153"/>
      <c r="FU54" s="153"/>
      <c r="FV54" s="153"/>
      <c r="FW54" s="153"/>
      <c r="FX54" s="153"/>
      <c r="FY54" s="153"/>
      <c r="FZ54" s="153"/>
      <c r="GA54" s="153"/>
      <c r="GB54" s="153"/>
      <c r="GC54" s="153"/>
      <c r="GD54" s="153"/>
      <c r="GE54" s="153"/>
      <c r="GF54" s="153"/>
      <c r="GG54" s="153"/>
      <c r="GH54" s="153"/>
      <c r="GI54" s="153"/>
      <c r="GJ54" s="153"/>
      <c r="GK54" s="153"/>
      <c r="GL54" s="153"/>
      <c r="GM54" s="153"/>
      <c r="GN54" s="153"/>
      <c r="GO54" s="153"/>
      <c r="GP54" s="153"/>
      <c r="GQ54" s="153"/>
      <c r="GR54" s="153"/>
      <c r="GS54" s="153"/>
      <c r="GT54" s="153"/>
      <c r="GU54" s="153"/>
      <c r="GV54" s="153"/>
      <c r="GW54" s="153"/>
      <c r="GX54" s="153"/>
      <c r="GY54" s="153"/>
      <c r="GZ54" s="153"/>
      <c r="HA54" s="153"/>
      <c r="HB54" s="153"/>
      <c r="HC54" s="153"/>
      <c r="HD54" s="153"/>
      <c r="HE54" s="153"/>
      <c r="HF54" s="153"/>
      <c r="HG54" s="153"/>
      <c r="HH54" s="153"/>
      <c r="HI54" s="153"/>
      <c r="HJ54" s="153"/>
      <c r="HK54" s="153"/>
      <c r="HL54" s="153"/>
      <c r="HM54" s="153"/>
      <c r="HN54" s="153"/>
      <c r="HO54" s="153"/>
      <c r="HP54" s="153"/>
      <c r="HQ54" s="153"/>
      <c r="HR54" s="153"/>
      <c r="HS54" s="153"/>
      <c r="HT54" s="153"/>
      <c r="HU54" s="153"/>
      <c r="HV54" s="153"/>
      <c r="HW54" s="153"/>
      <c r="HX54" s="153"/>
      <c r="HY54" s="153"/>
      <c r="HZ54" s="153"/>
      <c r="IA54" s="153"/>
      <c r="IB54" s="153"/>
      <c r="IC54" s="153"/>
      <c r="ID54" s="153"/>
      <c r="IE54" s="153"/>
      <c r="IF54" s="153"/>
      <c r="IG54" s="153"/>
      <c r="IH54" s="153"/>
      <c r="II54" s="153"/>
      <c r="IJ54" s="153"/>
      <c r="IK54" s="153"/>
      <c r="IL54" s="153"/>
      <c r="IM54" s="153"/>
      <c r="IN54" s="153"/>
    </row>
    <row r="55" spans="1:248" ht="18" customHeight="1">
      <c r="A55" s="164" t="s">
        <v>113</v>
      </c>
      <c r="B55" s="97">
        <f t="shared" si="3"/>
        <v>0</v>
      </c>
      <c r="C55" s="97">
        <f t="shared" si="2"/>
        <v>0</v>
      </c>
      <c r="D55" s="165"/>
      <c r="E55" s="165"/>
      <c r="F55" s="166"/>
      <c r="G55" s="166"/>
      <c r="H55" s="166"/>
      <c r="I55" s="166"/>
      <c r="J55" s="168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  <c r="GW55" s="153"/>
      <c r="GX55" s="153"/>
      <c r="GY55" s="153"/>
      <c r="GZ55" s="153"/>
      <c r="HA55" s="153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153"/>
      <c r="IG55" s="153"/>
      <c r="IH55" s="153"/>
      <c r="II55" s="153"/>
      <c r="IJ55" s="153"/>
      <c r="IK55" s="153"/>
      <c r="IL55" s="153"/>
      <c r="IM55" s="153"/>
      <c r="IN55" s="153"/>
    </row>
    <row r="56" spans="1:248" ht="18" customHeight="1">
      <c r="A56" s="143" t="s">
        <v>114</v>
      </c>
      <c r="B56" s="97">
        <f t="shared" si="3"/>
        <v>0</v>
      </c>
      <c r="C56" s="97">
        <f t="shared" si="2"/>
        <v>0</v>
      </c>
      <c r="D56" s="163">
        <f>SUM(D57:D58)</f>
        <v>0</v>
      </c>
      <c r="E56" s="163">
        <f t="shared" ref="E56:J56" si="12">SUM(E57:E58)</f>
        <v>0</v>
      </c>
      <c r="F56" s="163">
        <f t="shared" si="12"/>
        <v>0</v>
      </c>
      <c r="G56" s="163">
        <f t="shared" si="12"/>
        <v>0</v>
      </c>
      <c r="H56" s="163">
        <f t="shared" si="12"/>
        <v>0</v>
      </c>
      <c r="I56" s="163">
        <f t="shared" si="12"/>
        <v>0</v>
      </c>
      <c r="J56" s="163">
        <f t="shared" si="12"/>
        <v>0</v>
      </c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53"/>
      <c r="IK56" s="153"/>
      <c r="IL56" s="153"/>
      <c r="IM56" s="153"/>
      <c r="IN56" s="153"/>
    </row>
    <row r="57" spans="1:248" ht="18" customHeight="1">
      <c r="A57" s="164" t="s">
        <v>115</v>
      </c>
      <c r="B57" s="97">
        <f t="shared" si="3"/>
        <v>0</v>
      </c>
      <c r="C57" s="97">
        <f t="shared" si="2"/>
        <v>0</v>
      </c>
      <c r="D57" s="165"/>
      <c r="E57" s="165"/>
      <c r="F57" s="166"/>
      <c r="G57" s="166"/>
      <c r="H57" s="166"/>
      <c r="I57" s="166"/>
      <c r="J57" s="168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153"/>
      <c r="IG57" s="153"/>
      <c r="IH57" s="153"/>
      <c r="II57" s="153"/>
      <c r="IJ57" s="153"/>
      <c r="IK57" s="153"/>
      <c r="IL57" s="153"/>
      <c r="IM57" s="153"/>
      <c r="IN57" s="153"/>
    </row>
    <row r="58" spans="1:248" ht="18" customHeight="1">
      <c r="A58" s="164" t="s">
        <v>116</v>
      </c>
      <c r="B58" s="97">
        <f t="shared" si="3"/>
        <v>0</v>
      </c>
      <c r="C58" s="97">
        <f t="shared" si="2"/>
        <v>0</v>
      </c>
      <c r="D58" s="165"/>
      <c r="E58" s="165"/>
      <c r="F58" s="166"/>
      <c r="G58" s="166"/>
      <c r="H58" s="166"/>
      <c r="I58" s="166"/>
      <c r="J58" s="168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153"/>
      <c r="IG58" s="153"/>
      <c r="IH58" s="153"/>
      <c r="II58" s="153"/>
      <c r="IJ58" s="153"/>
      <c r="IK58" s="153"/>
      <c r="IL58" s="153"/>
      <c r="IM58" s="153"/>
      <c r="IN58" s="153"/>
    </row>
    <row r="59" spans="1:248" ht="18" customHeight="1">
      <c r="A59" s="143" t="s">
        <v>117</v>
      </c>
      <c r="B59" s="97">
        <f t="shared" si="3"/>
        <v>0</v>
      </c>
      <c r="C59" s="97">
        <f t="shared" si="2"/>
        <v>0</v>
      </c>
      <c r="D59" s="163">
        <f>SUM(D60:D62)</f>
        <v>0</v>
      </c>
      <c r="E59" s="163">
        <f t="shared" ref="E59:J59" si="13">SUM(E60:E62)</f>
        <v>0</v>
      </c>
      <c r="F59" s="163">
        <f t="shared" si="13"/>
        <v>0</v>
      </c>
      <c r="G59" s="163">
        <f t="shared" si="13"/>
        <v>0</v>
      </c>
      <c r="H59" s="163">
        <f t="shared" si="13"/>
        <v>0</v>
      </c>
      <c r="I59" s="163">
        <f t="shared" si="13"/>
        <v>0</v>
      </c>
      <c r="J59" s="163">
        <f t="shared" si="13"/>
        <v>0</v>
      </c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53"/>
      <c r="IM59" s="153"/>
      <c r="IN59" s="153"/>
    </row>
    <row r="60" spans="1:248" ht="18" customHeight="1">
      <c r="A60" s="164" t="s">
        <v>117</v>
      </c>
      <c r="B60" s="97">
        <f t="shared" si="3"/>
        <v>0</v>
      </c>
      <c r="C60" s="97">
        <f t="shared" si="2"/>
        <v>0</v>
      </c>
      <c r="D60" s="165"/>
      <c r="E60" s="165"/>
      <c r="F60" s="166"/>
      <c r="G60" s="166"/>
      <c r="H60" s="166"/>
      <c r="I60" s="166"/>
      <c r="J60" s="168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3"/>
      <c r="IL60" s="153"/>
      <c r="IM60" s="153"/>
      <c r="IN60" s="153"/>
    </row>
    <row r="61" spans="1:248" ht="18" customHeight="1">
      <c r="A61" s="164" t="s">
        <v>118</v>
      </c>
      <c r="B61" s="97">
        <f t="shared" si="3"/>
        <v>0</v>
      </c>
      <c r="C61" s="97">
        <f t="shared" si="2"/>
        <v>0</v>
      </c>
      <c r="D61" s="165"/>
      <c r="E61" s="165"/>
      <c r="F61" s="166"/>
      <c r="G61" s="166"/>
      <c r="H61" s="166"/>
      <c r="I61" s="166"/>
      <c r="J61" s="168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  <c r="FQ61" s="153"/>
      <c r="FR61" s="153"/>
      <c r="FS61" s="153"/>
      <c r="FT61" s="153"/>
      <c r="FU61" s="153"/>
      <c r="FV61" s="153"/>
      <c r="FW61" s="153"/>
      <c r="FX61" s="153"/>
      <c r="FY61" s="153"/>
      <c r="FZ61" s="153"/>
      <c r="GA61" s="153"/>
      <c r="GB61" s="153"/>
      <c r="GC61" s="153"/>
      <c r="GD61" s="153"/>
      <c r="GE61" s="153"/>
      <c r="GF61" s="153"/>
      <c r="GG61" s="153"/>
      <c r="GH61" s="153"/>
      <c r="GI61" s="153"/>
      <c r="GJ61" s="153"/>
      <c r="GK61" s="153"/>
      <c r="GL61" s="153"/>
      <c r="GM61" s="153"/>
      <c r="GN61" s="153"/>
      <c r="GO61" s="153"/>
      <c r="GP61" s="153"/>
      <c r="GQ61" s="153"/>
      <c r="GR61" s="153"/>
      <c r="GS61" s="153"/>
      <c r="GT61" s="153"/>
      <c r="GU61" s="153"/>
      <c r="GV61" s="153"/>
      <c r="GW61" s="153"/>
      <c r="GX61" s="153"/>
      <c r="GY61" s="153"/>
      <c r="GZ61" s="153"/>
      <c r="HA61" s="153"/>
      <c r="HB61" s="153"/>
      <c r="HC61" s="153"/>
      <c r="HD61" s="153"/>
      <c r="HE61" s="153"/>
      <c r="HF61" s="153"/>
      <c r="HG61" s="153"/>
      <c r="HH61" s="153"/>
      <c r="HI61" s="153"/>
      <c r="HJ61" s="153"/>
      <c r="HK61" s="153"/>
      <c r="HL61" s="153"/>
      <c r="HM61" s="153"/>
      <c r="HN61" s="153"/>
      <c r="HO61" s="153"/>
      <c r="HP61" s="153"/>
      <c r="HQ61" s="153"/>
      <c r="HR61" s="153"/>
      <c r="HS61" s="153"/>
      <c r="HT61" s="153"/>
      <c r="HU61" s="153"/>
      <c r="HV61" s="153"/>
      <c r="HW61" s="153"/>
      <c r="HX61" s="153"/>
      <c r="HY61" s="153"/>
      <c r="HZ61" s="153"/>
      <c r="IA61" s="153"/>
      <c r="IB61" s="153"/>
      <c r="IC61" s="153"/>
      <c r="ID61" s="153"/>
      <c r="IE61" s="153"/>
      <c r="IF61" s="153"/>
      <c r="IG61" s="153"/>
      <c r="IH61" s="153"/>
      <c r="II61" s="153"/>
      <c r="IJ61" s="153"/>
      <c r="IK61" s="153"/>
      <c r="IL61" s="153"/>
      <c r="IM61" s="153"/>
      <c r="IN61" s="153"/>
    </row>
    <row r="62" spans="1:248" ht="18" customHeight="1">
      <c r="A62" s="164" t="s">
        <v>119</v>
      </c>
      <c r="B62" s="97">
        <f t="shared" si="3"/>
        <v>0</v>
      </c>
      <c r="C62" s="97">
        <f t="shared" si="2"/>
        <v>0</v>
      </c>
      <c r="D62" s="165"/>
      <c r="E62" s="165"/>
      <c r="F62" s="166"/>
      <c r="G62" s="166"/>
      <c r="H62" s="166"/>
      <c r="I62" s="166"/>
      <c r="J62" s="168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153"/>
      <c r="CU62" s="153"/>
      <c r="CV62" s="153"/>
      <c r="CW62" s="153"/>
      <c r="CX62" s="153"/>
      <c r="CY62" s="153"/>
      <c r="CZ62" s="153"/>
      <c r="DA62" s="153"/>
      <c r="DB62" s="153"/>
      <c r="DC62" s="153"/>
      <c r="DD62" s="153"/>
      <c r="DE62" s="153"/>
      <c r="DF62" s="153"/>
      <c r="DG62" s="153"/>
      <c r="DH62" s="153"/>
      <c r="DI62" s="153"/>
      <c r="DJ62" s="153"/>
      <c r="DK62" s="153"/>
      <c r="DL62" s="153"/>
      <c r="DM62" s="153"/>
      <c r="DN62" s="153"/>
      <c r="DO62" s="153"/>
      <c r="DP62" s="153"/>
      <c r="DQ62" s="153"/>
      <c r="DR62" s="153"/>
      <c r="DS62" s="153"/>
      <c r="DT62" s="153"/>
      <c r="DU62" s="153"/>
      <c r="DV62" s="153"/>
      <c r="DW62" s="153"/>
      <c r="DX62" s="153"/>
      <c r="DY62" s="153"/>
      <c r="DZ62" s="153"/>
      <c r="EA62" s="153"/>
      <c r="EB62" s="153"/>
      <c r="EC62" s="153"/>
      <c r="ED62" s="153"/>
      <c r="EE62" s="153"/>
      <c r="EF62" s="153"/>
      <c r="EG62" s="153"/>
      <c r="EH62" s="153"/>
      <c r="EI62" s="153"/>
      <c r="EJ62" s="153"/>
      <c r="EK62" s="153"/>
      <c r="EL62" s="153"/>
      <c r="EM62" s="153"/>
      <c r="EN62" s="153"/>
      <c r="EO62" s="153"/>
      <c r="EP62" s="153"/>
      <c r="EQ62" s="153"/>
      <c r="ER62" s="153"/>
      <c r="ES62" s="153"/>
      <c r="ET62" s="153"/>
      <c r="EU62" s="153"/>
      <c r="EV62" s="153"/>
      <c r="EW62" s="153"/>
      <c r="EX62" s="153"/>
      <c r="EY62" s="153"/>
      <c r="EZ62" s="153"/>
      <c r="FA62" s="153"/>
      <c r="FB62" s="153"/>
      <c r="FC62" s="153"/>
      <c r="FD62" s="153"/>
      <c r="FE62" s="153"/>
      <c r="FF62" s="153"/>
      <c r="FG62" s="153"/>
      <c r="FH62" s="153"/>
      <c r="FI62" s="153"/>
      <c r="FJ62" s="153"/>
      <c r="FK62" s="153"/>
      <c r="FL62" s="153"/>
      <c r="FM62" s="153"/>
      <c r="FN62" s="153"/>
      <c r="FO62" s="153"/>
      <c r="FP62" s="153"/>
      <c r="FQ62" s="153"/>
      <c r="FR62" s="153"/>
      <c r="FS62" s="153"/>
      <c r="FT62" s="153"/>
      <c r="FU62" s="153"/>
      <c r="FV62" s="153"/>
      <c r="FW62" s="153"/>
      <c r="FX62" s="153"/>
      <c r="FY62" s="153"/>
      <c r="FZ62" s="153"/>
      <c r="GA62" s="153"/>
      <c r="GB62" s="153"/>
      <c r="GC62" s="153"/>
      <c r="GD62" s="153"/>
      <c r="GE62" s="153"/>
      <c r="GF62" s="153"/>
      <c r="GG62" s="153"/>
      <c r="GH62" s="153"/>
      <c r="GI62" s="153"/>
      <c r="GJ62" s="153"/>
      <c r="GK62" s="153"/>
      <c r="GL62" s="153"/>
      <c r="GM62" s="153"/>
      <c r="GN62" s="153"/>
      <c r="GO62" s="153"/>
      <c r="GP62" s="153"/>
      <c r="GQ62" s="153"/>
      <c r="GR62" s="153"/>
      <c r="GS62" s="153"/>
      <c r="GT62" s="153"/>
      <c r="GU62" s="153"/>
      <c r="GV62" s="153"/>
      <c r="GW62" s="153"/>
      <c r="GX62" s="153"/>
      <c r="GY62" s="153"/>
      <c r="GZ62" s="153"/>
      <c r="HA62" s="153"/>
      <c r="HB62" s="153"/>
      <c r="HC62" s="153"/>
      <c r="HD62" s="153"/>
      <c r="HE62" s="153"/>
      <c r="HF62" s="153"/>
      <c r="HG62" s="153"/>
      <c r="HH62" s="153"/>
      <c r="HI62" s="153"/>
      <c r="HJ62" s="153"/>
      <c r="HK62" s="153"/>
      <c r="HL62" s="153"/>
      <c r="HM62" s="153"/>
      <c r="HN62" s="153"/>
      <c r="HO62" s="153"/>
      <c r="HP62" s="153"/>
      <c r="HQ62" s="153"/>
      <c r="HR62" s="153"/>
      <c r="HS62" s="153"/>
      <c r="HT62" s="153"/>
      <c r="HU62" s="153"/>
      <c r="HV62" s="153"/>
      <c r="HW62" s="153"/>
      <c r="HX62" s="153"/>
      <c r="HY62" s="153"/>
      <c r="HZ62" s="153"/>
      <c r="IA62" s="153"/>
      <c r="IB62" s="153"/>
      <c r="IC62" s="153"/>
      <c r="ID62" s="153"/>
      <c r="IE62" s="153"/>
      <c r="IF62" s="153"/>
      <c r="IG62" s="153"/>
      <c r="IH62" s="153"/>
      <c r="II62" s="153"/>
      <c r="IJ62" s="153"/>
      <c r="IK62" s="153"/>
      <c r="IL62" s="153"/>
      <c r="IM62" s="153"/>
      <c r="IN62" s="153"/>
    </row>
    <row r="63" spans="1:248" ht="18" customHeight="1">
      <c r="A63" s="143" t="s">
        <v>120</v>
      </c>
      <c r="B63" s="97">
        <f t="shared" si="3"/>
        <v>0</v>
      </c>
      <c r="C63" s="97">
        <f t="shared" si="2"/>
        <v>0</v>
      </c>
      <c r="D63" s="163">
        <f>SUM(D64:D67)</f>
        <v>0</v>
      </c>
      <c r="E63" s="163">
        <f t="shared" ref="E63:J63" si="14">SUM(E64:E67)</f>
        <v>0</v>
      </c>
      <c r="F63" s="163">
        <f t="shared" si="14"/>
        <v>0</v>
      </c>
      <c r="G63" s="163">
        <f t="shared" si="14"/>
        <v>0</v>
      </c>
      <c r="H63" s="163">
        <f t="shared" si="14"/>
        <v>0</v>
      </c>
      <c r="I63" s="163">
        <f t="shared" si="14"/>
        <v>0</v>
      </c>
      <c r="J63" s="163">
        <f t="shared" si="14"/>
        <v>0</v>
      </c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  <c r="DT63" s="153"/>
      <c r="DU63" s="15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153"/>
      <c r="ER63" s="153"/>
      <c r="ES63" s="153"/>
      <c r="ET63" s="153"/>
      <c r="EU63" s="153"/>
      <c r="EV63" s="153"/>
      <c r="EW63" s="153"/>
      <c r="EX63" s="153"/>
      <c r="EY63" s="153"/>
      <c r="EZ63" s="153"/>
      <c r="FA63" s="153"/>
      <c r="FB63" s="153"/>
      <c r="FC63" s="153"/>
      <c r="FD63" s="153"/>
      <c r="FE63" s="153"/>
      <c r="FF63" s="153"/>
      <c r="FG63" s="153"/>
      <c r="FH63" s="153"/>
      <c r="FI63" s="153"/>
      <c r="FJ63" s="153"/>
      <c r="FK63" s="153"/>
      <c r="FL63" s="153"/>
      <c r="FM63" s="153"/>
      <c r="FN63" s="153"/>
      <c r="FO63" s="153"/>
      <c r="FP63" s="153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53"/>
      <c r="HP63" s="153"/>
      <c r="HQ63" s="153"/>
      <c r="HR63" s="153"/>
      <c r="HS63" s="153"/>
      <c r="HT63" s="153"/>
      <c r="HU63" s="153"/>
      <c r="HV63" s="153"/>
      <c r="HW63" s="153"/>
      <c r="HX63" s="153"/>
      <c r="HY63" s="153"/>
      <c r="HZ63" s="153"/>
      <c r="IA63" s="153"/>
      <c r="IB63" s="153"/>
      <c r="IC63" s="153"/>
      <c r="ID63" s="153"/>
      <c r="IE63" s="153"/>
      <c r="IF63" s="153"/>
      <c r="IG63" s="153"/>
      <c r="IH63" s="153"/>
      <c r="II63" s="153"/>
      <c r="IJ63" s="153"/>
      <c r="IK63" s="153"/>
      <c r="IL63" s="153"/>
      <c r="IM63" s="153"/>
      <c r="IN63" s="153"/>
    </row>
    <row r="64" spans="1:248" ht="18" customHeight="1">
      <c r="A64" s="164" t="s">
        <v>121</v>
      </c>
      <c r="B64" s="97">
        <f t="shared" si="3"/>
        <v>0</v>
      </c>
      <c r="C64" s="97">
        <f t="shared" si="2"/>
        <v>0</v>
      </c>
      <c r="D64" s="165"/>
      <c r="E64" s="165"/>
      <c r="F64" s="166"/>
      <c r="G64" s="166"/>
      <c r="H64" s="166"/>
      <c r="I64" s="166"/>
      <c r="J64" s="168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CZ64" s="153"/>
      <c r="DA64" s="153"/>
      <c r="DB64" s="153"/>
      <c r="DC64" s="153"/>
      <c r="DD64" s="153"/>
      <c r="DE64" s="153"/>
      <c r="DF64" s="153"/>
      <c r="DG64" s="153"/>
      <c r="DH64" s="153"/>
      <c r="DI64" s="153"/>
      <c r="DJ64" s="153"/>
      <c r="DK64" s="153"/>
      <c r="DL64" s="153"/>
      <c r="DM64" s="153"/>
      <c r="DN64" s="153"/>
      <c r="DO64" s="153"/>
      <c r="DP64" s="153"/>
      <c r="DQ64" s="153"/>
      <c r="DR64" s="153"/>
      <c r="DS64" s="153"/>
      <c r="DT64" s="153"/>
      <c r="DU64" s="153"/>
      <c r="DV64" s="153"/>
      <c r="DW64" s="153"/>
      <c r="DX64" s="153"/>
      <c r="DY64" s="153"/>
      <c r="DZ64" s="153"/>
      <c r="EA64" s="153"/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53"/>
      <c r="EN64" s="153"/>
      <c r="EO64" s="153"/>
      <c r="EP64" s="153"/>
      <c r="EQ64" s="153"/>
      <c r="ER64" s="153"/>
      <c r="ES64" s="153"/>
      <c r="ET64" s="153"/>
      <c r="EU64" s="153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3"/>
      <c r="GB64" s="153"/>
      <c r="GC64" s="153"/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3"/>
      <c r="HB64" s="153"/>
      <c r="HC64" s="153"/>
      <c r="HD64" s="153"/>
      <c r="HE64" s="153"/>
      <c r="HF64" s="153"/>
      <c r="HG64" s="153"/>
      <c r="HH64" s="153"/>
      <c r="HI64" s="153"/>
      <c r="HJ64" s="153"/>
      <c r="HK64" s="153"/>
      <c r="HL64" s="153"/>
      <c r="HM64" s="153"/>
      <c r="HN64" s="153"/>
      <c r="HO64" s="153"/>
      <c r="HP64" s="153"/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3"/>
      <c r="IB64" s="153"/>
      <c r="IC64" s="153"/>
      <c r="ID64" s="153"/>
      <c r="IE64" s="153"/>
      <c r="IF64" s="153"/>
      <c r="IG64" s="153"/>
      <c r="IH64" s="153"/>
      <c r="II64" s="153"/>
      <c r="IJ64" s="153"/>
      <c r="IK64" s="153"/>
      <c r="IL64" s="153"/>
      <c r="IM64" s="153"/>
      <c r="IN64" s="153"/>
    </row>
    <row r="65" spans="1:248" ht="18" customHeight="1">
      <c r="A65" s="164" t="s">
        <v>122</v>
      </c>
      <c r="B65" s="97">
        <f t="shared" si="3"/>
        <v>0</v>
      </c>
      <c r="C65" s="97">
        <f t="shared" si="2"/>
        <v>0</v>
      </c>
      <c r="D65" s="165"/>
      <c r="E65" s="165"/>
      <c r="F65" s="166"/>
      <c r="G65" s="166"/>
      <c r="H65" s="166"/>
      <c r="I65" s="166"/>
      <c r="J65" s="168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  <c r="CY65" s="153"/>
      <c r="CZ65" s="153"/>
      <c r="DA65" s="153"/>
      <c r="DB65" s="153"/>
      <c r="DC65" s="153"/>
      <c r="DD65" s="153"/>
      <c r="DE65" s="153"/>
      <c r="DF65" s="153"/>
      <c r="DG65" s="153"/>
      <c r="DH65" s="153"/>
      <c r="DI65" s="153"/>
      <c r="DJ65" s="153"/>
      <c r="DK65" s="153"/>
      <c r="DL65" s="153"/>
      <c r="DM65" s="153"/>
      <c r="DN65" s="153"/>
      <c r="DO65" s="153"/>
      <c r="DP65" s="153"/>
      <c r="DQ65" s="153"/>
      <c r="DR65" s="153"/>
      <c r="DS65" s="153"/>
      <c r="DT65" s="153"/>
      <c r="DU65" s="153"/>
      <c r="DV65" s="153"/>
      <c r="DW65" s="153"/>
      <c r="DX65" s="153"/>
      <c r="DY65" s="15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3"/>
      <c r="ET65" s="153"/>
      <c r="EU65" s="153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53"/>
      <c r="FR65" s="153"/>
      <c r="FS65" s="153"/>
      <c r="FT65" s="153"/>
      <c r="FU65" s="153"/>
      <c r="FV65" s="153"/>
      <c r="FW65" s="153"/>
      <c r="FX65" s="153"/>
      <c r="FY65" s="153"/>
      <c r="FZ65" s="153"/>
      <c r="GA65" s="153"/>
      <c r="GB65" s="153"/>
      <c r="GC65" s="153"/>
      <c r="GD65" s="153"/>
      <c r="GE65" s="153"/>
      <c r="GF65" s="153"/>
      <c r="GG65" s="153"/>
      <c r="GH65" s="153"/>
      <c r="GI65" s="153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  <c r="GT65" s="153"/>
      <c r="GU65" s="153"/>
      <c r="GV65" s="153"/>
      <c r="GW65" s="153"/>
      <c r="GX65" s="153"/>
      <c r="GY65" s="153"/>
      <c r="GZ65" s="153"/>
      <c r="HA65" s="153"/>
      <c r="HB65" s="153"/>
      <c r="HC65" s="153"/>
      <c r="HD65" s="153"/>
      <c r="HE65" s="153"/>
      <c r="HF65" s="153"/>
      <c r="HG65" s="153"/>
      <c r="HH65" s="153"/>
      <c r="HI65" s="153"/>
      <c r="HJ65" s="153"/>
      <c r="HK65" s="153"/>
      <c r="HL65" s="153"/>
      <c r="HM65" s="153"/>
      <c r="HN65" s="153"/>
      <c r="HO65" s="153"/>
      <c r="HP65" s="153"/>
      <c r="HQ65" s="153"/>
      <c r="HR65" s="153"/>
      <c r="HS65" s="153"/>
      <c r="HT65" s="153"/>
      <c r="HU65" s="153"/>
      <c r="HV65" s="153"/>
      <c r="HW65" s="153"/>
      <c r="HX65" s="153"/>
      <c r="HY65" s="153"/>
      <c r="HZ65" s="153"/>
      <c r="IA65" s="153"/>
      <c r="IB65" s="153"/>
      <c r="IC65" s="153"/>
      <c r="ID65" s="153"/>
      <c r="IE65" s="153"/>
      <c r="IF65" s="153"/>
      <c r="IG65" s="153"/>
      <c r="IH65" s="153"/>
      <c r="II65" s="153"/>
      <c r="IJ65" s="153"/>
      <c r="IK65" s="153"/>
      <c r="IL65" s="153"/>
      <c r="IM65" s="153"/>
      <c r="IN65" s="153"/>
    </row>
    <row r="66" spans="1:248" ht="18" customHeight="1">
      <c r="A66" s="164" t="s">
        <v>123</v>
      </c>
      <c r="B66" s="97">
        <f t="shared" si="3"/>
        <v>0</v>
      </c>
      <c r="C66" s="97">
        <f t="shared" si="2"/>
        <v>0</v>
      </c>
      <c r="D66" s="165"/>
      <c r="E66" s="165"/>
      <c r="F66" s="166"/>
      <c r="G66" s="166"/>
      <c r="H66" s="166"/>
      <c r="I66" s="166"/>
      <c r="J66" s="168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3"/>
      <c r="DM66" s="153"/>
      <c r="DN66" s="153"/>
      <c r="DO66" s="153"/>
      <c r="DP66" s="153"/>
      <c r="DQ66" s="153"/>
      <c r="DR66" s="153"/>
      <c r="DS66" s="153"/>
      <c r="DT66" s="153"/>
      <c r="DU66" s="153"/>
      <c r="DV66" s="153"/>
      <c r="DW66" s="153"/>
      <c r="DX66" s="153"/>
      <c r="DY66" s="15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53"/>
      <c r="EY66" s="153"/>
      <c r="EZ66" s="153"/>
      <c r="FA66" s="153"/>
      <c r="FB66" s="153"/>
      <c r="FC66" s="153"/>
      <c r="FD66" s="153"/>
      <c r="FE66" s="153"/>
      <c r="FF66" s="153"/>
      <c r="FG66" s="153"/>
      <c r="FH66" s="153"/>
      <c r="FI66" s="153"/>
      <c r="FJ66" s="153"/>
      <c r="FK66" s="153"/>
      <c r="FL66" s="153"/>
      <c r="FM66" s="153"/>
      <c r="FN66" s="153"/>
      <c r="FO66" s="153"/>
      <c r="FP66" s="153"/>
      <c r="FQ66" s="153"/>
      <c r="FR66" s="153"/>
      <c r="FS66" s="153"/>
      <c r="FT66" s="153"/>
      <c r="FU66" s="153"/>
      <c r="FV66" s="153"/>
      <c r="FW66" s="153"/>
      <c r="FX66" s="153"/>
      <c r="FY66" s="153"/>
      <c r="FZ66" s="153"/>
      <c r="GA66" s="153"/>
      <c r="GB66" s="153"/>
      <c r="GC66" s="153"/>
      <c r="GD66" s="153"/>
      <c r="GE66" s="153"/>
      <c r="GF66" s="153"/>
      <c r="GG66" s="153"/>
      <c r="GH66" s="153"/>
      <c r="GI66" s="153"/>
      <c r="GJ66" s="153"/>
      <c r="GK66" s="153"/>
      <c r="GL66" s="153"/>
      <c r="GM66" s="153"/>
      <c r="GN66" s="153"/>
      <c r="GO66" s="153"/>
      <c r="GP66" s="153"/>
      <c r="GQ66" s="153"/>
      <c r="GR66" s="153"/>
      <c r="GS66" s="153"/>
      <c r="GT66" s="153"/>
      <c r="GU66" s="153"/>
      <c r="GV66" s="153"/>
      <c r="GW66" s="153"/>
      <c r="GX66" s="153"/>
      <c r="GY66" s="153"/>
      <c r="GZ66" s="153"/>
      <c r="HA66" s="153"/>
      <c r="HB66" s="153"/>
      <c r="HC66" s="153"/>
      <c r="HD66" s="153"/>
      <c r="HE66" s="153"/>
      <c r="HF66" s="153"/>
      <c r="HG66" s="153"/>
      <c r="HH66" s="153"/>
      <c r="HI66" s="153"/>
      <c r="HJ66" s="153"/>
      <c r="HK66" s="153"/>
      <c r="HL66" s="153"/>
      <c r="HM66" s="153"/>
      <c r="HN66" s="153"/>
      <c r="HO66" s="153"/>
      <c r="HP66" s="153"/>
      <c r="HQ66" s="153"/>
      <c r="HR66" s="153"/>
      <c r="HS66" s="153"/>
      <c r="HT66" s="153"/>
      <c r="HU66" s="153"/>
      <c r="HV66" s="153"/>
      <c r="HW66" s="153"/>
      <c r="HX66" s="153"/>
      <c r="HY66" s="153"/>
      <c r="HZ66" s="153"/>
      <c r="IA66" s="153"/>
      <c r="IB66" s="153"/>
      <c r="IC66" s="153"/>
      <c r="ID66" s="153"/>
      <c r="IE66" s="153"/>
      <c r="IF66" s="153"/>
      <c r="IG66" s="153"/>
      <c r="IH66" s="153"/>
      <c r="II66" s="153"/>
      <c r="IJ66" s="153"/>
      <c r="IK66" s="153"/>
      <c r="IL66" s="153"/>
      <c r="IM66" s="153"/>
      <c r="IN66" s="153"/>
    </row>
    <row r="67" spans="1:248" ht="18" customHeight="1">
      <c r="A67" s="164" t="s">
        <v>124</v>
      </c>
      <c r="B67" s="97">
        <f t="shared" si="3"/>
        <v>0</v>
      </c>
      <c r="C67" s="97">
        <f t="shared" si="2"/>
        <v>0</v>
      </c>
      <c r="D67" s="165"/>
      <c r="E67" s="165"/>
      <c r="F67" s="166"/>
      <c r="G67" s="166"/>
      <c r="H67" s="166"/>
      <c r="I67" s="166"/>
      <c r="J67" s="168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153"/>
      <c r="CU67" s="153"/>
      <c r="CV67" s="153"/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  <c r="IL67" s="153"/>
      <c r="IM67" s="153"/>
      <c r="IN67" s="153"/>
    </row>
    <row r="68" spans="1:248" ht="18" customHeight="1">
      <c r="A68" s="143" t="s">
        <v>66</v>
      </c>
      <c r="B68" s="97">
        <f t="shared" si="3"/>
        <v>0</v>
      </c>
      <c r="C68" s="97">
        <f t="shared" si="2"/>
        <v>0</v>
      </c>
      <c r="D68" s="163">
        <f>SUM(D69:D70)</f>
        <v>0</v>
      </c>
      <c r="E68" s="163">
        <f t="shared" ref="E68:J68" si="15">SUM(E69:E70)</f>
        <v>0</v>
      </c>
      <c r="F68" s="163">
        <f t="shared" si="15"/>
        <v>0</v>
      </c>
      <c r="G68" s="163">
        <f t="shared" si="15"/>
        <v>0</v>
      </c>
      <c r="H68" s="163">
        <f t="shared" si="15"/>
        <v>0</v>
      </c>
      <c r="I68" s="163">
        <f t="shared" si="15"/>
        <v>0</v>
      </c>
      <c r="J68" s="163">
        <f t="shared" si="15"/>
        <v>0</v>
      </c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153"/>
      <c r="CU68" s="153"/>
      <c r="CV68" s="153"/>
      <c r="CW68" s="153"/>
      <c r="CX68" s="153"/>
      <c r="CY68" s="153"/>
      <c r="CZ68" s="153"/>
      <c r="DA68" s="153"/>
      <c r="DB68" s="153"/>
      <c r="DC68" s="153"/>
      <c r="DD68" s="153"/>
      <c r="DE68" s="153"/>
      <c r="DF68" s="153"/>
      <c r="DG68" s="153"/>
      <c r="DH68" s="153"/>
      <c r="DI68" s="153"/>
      <c r="DJ68" s="153"/>
      <c r="DK68" s="153"/>
      <c r="DL68" s="153"/>
      <c r="DM68" s="153"/>
      <c r="DN68" s="153"/>
      <c r="DO68" s="153"/>
      <c r="DP68" s="153"/>
      <c r="DQ68" s="153"/>
      <c r="DR68" s="153"/>
      <c r="DS68" s="153"/>
      <c r="DT68" s="153"/>
      <c r="DU68" s="153"/>
      <c r="DV68" s="153"/>
      <c r="DW68" s="153"/>
      <c r="DX68" s="153"/>
      <c r="DY68" s="153"/>
      <c r="DZ68" s="153"/>
      <c r="EA68" s="153"/>
      <c r="EB68" s="153"/>
      <c r="EC68" s="153"/>
      <c r="ED68" s="153"/>
      <c r="EE68" s="153"/>
      <c r="EF68" s="153"/>
      <c r="EG68" s="153"/>
      <c r="EH68" s="153"/>
      <c r="EI68" s="153"/>
      <c r="EJ68" s="153"/>
      <c r="EK68" s="153"/>
      <c r="EL68" s="153"/>
      <c r="EM68" s="153"/>
      <c r="EN68" s="153"/>
      <c r="EO68" s="153"/>
      <c r="EP68" s="153"/>
      <c r="EQ68" s="153"/>
      <c r="ER68" s="153"/>
      <c r="ES68" s="153"/>
      <c r="ET68" s="153"/>
      <c r="EU68" s="153"/>
      <c r="EV68" s="153"/>
      <c r="EW68" s="153"/>
      <c r="EX68" s="153"/>
      <c r="EY68" s="153"/>
      <c r="EZ68" s="153"/>
      <c r="FA68" s="153"/>
      <c r="FB68" s="153"/>
      <c r="FC68" s="153"/>
      <c r="FD68" s="153"/>
      <c r="FE68" s="153"/>
      <c r="FF68" s="153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153"/>
      <c r="FT68" s="153"/>
      <c r="FU68" s="153"/>
      <c r="FV68" s="153"/>
      <c r="FW68" s="153"/>
      <c r="FX68" s="153"/>
      <c r="FY68" s="153"/>
      <c r="FZ68" s="153"/>
      <c r="GA68" s="153"/>
      <c r="GB68" s="153"/>
      <c r="GC68" s="153"/>
      <c r="GD68" s="153"/>
      <c r="GE68" s="153"/>
      <c r="GF68" s="153"/>
      <c r="GG68" s="153"/>
      <c r="GH68" s="153"/>
      <c r="GI68" s="153"/>
      <c r="GJ68" s="153"/>
      <c r="GK68" s="153"/>
      <c r="GL68" s="153"/>
      <c r="GM68" s="153"/>
      <c r="GN68" s="153"/>
      <c r="GO68" s="153"/>
      <c r="GP68" s="153"/>
      <c r="GQ68" s="153"/>
      <c r="GR68" s="153"/>
      <c r="GS68" s="153"/>
      <c r="GT68" s="153"/>
      <c r="GU68" s="153"/>
      <c r="GV68" s="153"/>
      <c r="GW68" s="153"/>
      <c r="GX68" s="153"/>
      <c r="GY68" s="153"/>
      <c r="GZ68" s="153"/>
      <c r="HA68" s="153"/>
      <c r="HB68" s="153"/>
      <c r="HC68" s="153"/>
      <c r="HD68" s="153"/>
      <c r="HE68" s="153"/>
      <c r="HF68" s="153"/>
      <c r="HG68" s="153"/>
      <c r="HH68" s="153"/>
      <c r="HI68" s="153"/>
      <c r="HJ68" s="153"/>
      <c r="HK68" s="153"/>
      <c r="HL68" s="153"/>
      <c r="HM68" s="153"/>
      <c r="HN68" s="153"/>
      <c r="HO68" s="153"/>
      <c r="HP68" s="153"/>
      <c r="HQ68" s="153"/>
      <c r="HR68" s="153"/>
      <c r="HS68" s="153"/>
      <c r="HT68" s="153"/>
      <c r="HU68" s="153"/>
      <c r="HV68" s="153"/>
      <c r="HW68" s="153"/>
      <c r="HX68" s="153"/>
      <c r="HY68" s="153"/>
      <c r="HZ68" s="153"/>
      <c r="IA68" s="153"/>
      <c r="IB68" s="153"/>
      <c r="IC68" s="153"/>
      <c r="ID68" s="153"/>
      <c r="IE68" s="153"/>
      <c r="IF68" s="153"/>
      <c r="IG68" s="153"/>
      <c r="IH68" s="153"/>
      <c r="II68" s="153"/>
      <c r="IJ68" s="153"/>
      <c r="IK68" s="153"/>
      <c r="IL68" s="153"/>
      <c r="IM68" s="153"/>
      <c r="IN68" s="153"/>
    </row>
    <row r="69" spans="1:248" ht="18" customHeight="1">
      <c r="A69" s="164" t="s">
        <v>125</v>
      </c>
      <c r="B69" s="97">
        <f t="shared" si="3"/>
        <v>0</v>
      </c>
      <c r="C69" s="97">
        <f t="shared" si="2"/>
        <v>0</v>
      </c>
      <c r="D69" s="165"/>
      <c r="E69" s="165"/>
      <c r="F69" s="166"/>
      <c r="G69" s="166"/>
      <c r="H69" s="166"/>
      <c r="I69" s="166"/>
      <c r="J69" s="168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3"/>
      <c r="DQ69" s="153"/>
      <c r="DR69" s="153"/>
      <c r="DS69" s="153"/>
      <c r="DT69" s="153"/>
      <c r="DU69" s="153"/>
      <c r="DV69" s="153"/>
      <c r="DW69" s="153"/>
      <c r="DX69" s="153"/>
      <c r="DY69" s="153"/>
      <c r="DZ69" s="153"/>
      <c r="EA69" s="153"/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53"/>
      <c r="EN69" s="153"/>
      <c r="EO69" s="153"/>
      <c r="EP69" s="153"/>
      <c r="EQ69" s="153"/>
      <c r="ER69" s="153"/>
      <c r="ES69" s="153"/>
      <c r="ET69" s="153"/>
      <c r="EU69" s="153"/>
      <c r="EV69" s="153"/>
      <c r="EW69" s="153"/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53"/>
      <c r="FR69" s="153"/>
      <c r="FS69" s="153"/>
      <c r="FT69" s="153"/>
      <c r="FU69" s="153"/>
      <c r="FV69" s="153"/>
      <c r="FW69" s="153"/>
      <c r="FX69" s="153"/>
      <c r="FY69" s="153"/>
      <c r="FZ69" s="153"/>
      <c r="GA69" s="153"/>
      <c r="GB69" s="153"/>
      <c r="GC69" s="153"/>
      <c r="GD69" s="153"/>
      <c r="GE69" s="153"/>
      <c r="GF69" s="153"/>
      <c r="GG69" s="153"/>
      <c r="GH69" s="153"/>
      <c r="GI69" s="153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  <c r="GT69" s="153"/>
      <c r="GU69" s="153"/>
      <c r="GV69" s="153"/>
      <c r="GW69" s="153"/>
      <c r="GX69" s="153"/>
      <c r="GY69" s="153"/>
      <c r="GZ69" s="153"/>
      <c r="HA69" s="153"/>
      <c r="HB69" s="153"/>
      <c r="HC69" s="153"/>
      <c r="HD69" s="153"/>
      <c r="HE69" s="153"/>
      <c r="HF69" s="153"/>
      <c r="HG69" s="153"/>
      <c r="HH69" s="153"/>
      <c r="HI69" s="153"/>
      <c r="HJ69" s="153"/>
      <c r="HK69" s="153"/>
      <c r="HL69" s="153"/>
      <c r="HM69" s="153"/>
      <c r="HN69" s="153"/>
      <c r="HO69" s="153"/>
      <c r="HP69" s="153"/>
      <c r="HQ69" s="153"/>
      <c r="HR69" s="153"/>
      <c r="HS69" s="153"/>
      <c r="HT69" s="153"/>
      <c r="HU69" s="153"/>
      <c r="HV69" s="153"/>
      <c r="HW69" s="153"/>
      <c r="HX69" s="153"/>
      <c r="HY69" s="153"/>
      <c r="HZ69" s="153"/>
      <c r="IA69" s="153"/>
      <c r="IB69" s="153"/>
      <c r="IC69" s="153"/>
      <c r="ID69" s="153"/>
      <c r="IE69" s="153"/>
      <c r="IF69" s="153"/>
      <c r="IG69" s="153"/>
      <c r="IH69" s="153"/>
      <c r="II69" s="153"/>
      <c r="IJ69" s="153"/>
      <c r="IK69" s="153"/>
      <c r="IL69" s="153"/>
      <c r="IM69" s="153"/>
      <c r="IN69" s="153"/>
    </row>
    <row r="70" spans="1:248" ht="18" customHeight="1">
      <c r="A70" s="164" t="s">
        <v>126</v>
      </c>
      <c r="B70" s="97">
        <f t="shared" si="3"/>
        <v>0</v>
      </c>
      <c r="C70" s="97">
        <f t="shared" si="2"/>
        <v>0</v>
      </c>
      <c r="D70" s="165"/>
      <c r="E70" s="165"/>
      <c r="F70" s="166"/>
      <c r="G70" s="166"/>
      <c r="H70" s="166"/>
      <c r="I70" s="166"/>
      <c r="J70" s="168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153"/>
      <c r="CV70" s="153"/>
      <c r="CW70" s="153"/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3"/>
      <c r="DM70" s="153"/>
      <c r="DN70" s="153"/>
      <c r="DO70" s="153"/>
      <c r="DP70" s="153"/>
      <c r="DQ70" s="153"/>
      <c r="DR70" s="153"/>
      <c r="DS70" s="153"/>
      <c r="DT70" s="153"/>
      <c r="DU70" s="153"/>
      <c r="DV70" s="153"/>
      <c r="DW70" s="153"/>
      <c r="DX70" s="153"/>
      <c r="DY70" s="153"/>
      <c r="DZ70" s="153"/>
      <c r="EA70" s="153"/>
      <c r="EB70" s="153"/>
      <c r="EC70" s="153"/>
      <c r="ED70" s="153"/>
      <c r="EE70" s="153"/>
      <c r="EF70" s="153"/>
      <c r="EG70" s="153"/>
      <c r="EH70" s="153"/>
      <c r="EI70" s="153"/>
      <c r="EJ70" s="153"/>
      <c r="EK70" s="153"/>
      <c r="EL70" s="153"/>
      <c r="EM70" s="153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53"/>
      <c r="FN70" s="153"/>
      <c r="FO70" s="153"/>
      <c r="FP70" s="153"/>
      <c r="FQ70" s="153"/>
      <c r="FR70" s="153"/>
      <c r="FS70" s="153"/>
      <c r="FT70" s="153"/>
      <c r="FU70" s="153"/>
      <c r="FV70" s="153"/>
      <c r="FW70" s="153"/>
      <c r="FX70" s="153"/>
      <c r="FY70" s="153"/>
      <c r="FZ70" s="153"/>
      <c r="GA70" s="153"/>
      <c r="GB70" s="153"/>
      <c r="GC70" s="153"/>
      <c r="GD70" s="153"/>
      <c r="GE70" s="153"/>
      <c r="GF70" s="153"/>
      <c r="GG70" s="153"/>
      <c r="GH70" s="153"/>
      <c r="GI70" s="153"/>
      <c r="GJ70" s="153"/>
      <c r="GK70" s="153"/>
      <c r="GL70" s="153"/>
      <c r="GM70" s="153"/>
      <c r="GN70" s="153"/>
      <c r="GO70" s="153"/>
      <c r="GP70" s="153"/>
      <c r="GQ70" s="153"/>
      <c r="GR70" s="153"/>
      <c r="GS70" s="153"/>
      <c r="GT70" s="153"/>
      <c r="GU70" s="153"/>
      <c r="GV70" s="153"/>
      <c r="GW70" s="153"/>
      <c r="GX70" s="153"/>
      <c r="GY70" s="153"/>
      <c r="GZ70" s="153"/>
      <c r="HA70" s="153"/>
      <c r="HB70" s="153"/>
      <c r="HC70" s="153"/>
      <c r="HD70" s="153"/>
      <c r="HE70" s="153"/>
      <c r="HF70" s="153"/>
      <c r="HG70" s="153"/>
      <c r="HH70" s="153"/>
      <c r="HI70" s="153"/>
      <c r="HJ70" s="153"/>
      <c r="HK70" s="153"/>
      <c r="HL70" s="153"/>
      <c r="HM70" s="153"/>
      <c r="HN70" s="153"/>
      <c r="HO70" s="153"/>
      <c r="HP70" s="153"/>
      <c r="HQ70" s="153"/>
      <c r="HR70" s="153"/>
      <c r="HS70" s="153"/>
      <c r="HT70" s="153"/>
      <c r="HU70" s="153"/>
      <c r="HV70" s="153"/>
      <c r="HW70" s="153"/>
      <c r="HX70" s="153"/>
      <c r="HY70" s="153"/>
      <c r="HZ70" s="153"/>
      <c r="IA70" s="153"/>
      <c r="IB70" s="153"/>
      <c r="IC70" s="153"/>
      <c r="ID70" s="153"/>
      <c r="IE70" s="153"/>
      <c r="IF70" s="153"/>
      <c r="IG70" s="153"/>
      <c r="IH70" s="153"/>
      <c r="II70" s="153"/>
      <c r="IJ70" s="153"/>
      <c r="IK70" s="153"/>
      <c r="IL70" s="153"/>
      <c r="IM70" s="153"/>
      <c r="IN70" s="153"/>
    </row>
    <row r="71" spans="1:248" ht="18" customHeight="1">
      <c r="A71" s="143" t="s">
        <v>65</v>
      </c>
      <c r="B71" s="97">
        <f t="shared" si="3"/>
        <v>0</v>
      </c>
      <c r="C71" s="97">
        <f t="shared" si="2"/>
        <v>0</v>
      </c>
      <c r="D71" s="163">
        <f>SUM(D72:D77)</f>
        <v>0</v>
      </c>
      <c r="E71" s="163">
        <f t="shared" ref="E71:J71" si="16">SUM(E72:E77)</f>
        <v>0</v>
      </c>
      <c r="F71" s="163">
        <f t="shared" si="16"/>
        <v>0</v>
      </c>
      <c r="G71" s="163">
        <f t="shared" si="16"/>
        <v>0</v>
      </c>
      <c r="H71" s="163">
        <f t="shared" si="16"/>
        <v>0</v>
      </c>
      <c r="I71" s="163">
        <f t="shared" si="16"/>
        <v>0</v>
      </c>
      <c r="J71" s="163">
        <f t="shared" si="16"/>
        <v>0</v>
      </c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153"/>
      <c r="CV71" s="153"/>
      <c r="CW71" s="153"/>
      <c r="CX71" s="153"/>
      <c r="CY71" s="153"/>
      <c r="CZ71" s="153"/>
      <c r="DA71" s="153"/>
      <c r="DB71" s="153"/>
      <c r="DC71" s="153"/>
      <c r="DD71" s="153"/>
      <c r="DE71" s="153"/>
      <c r="DF71" s="153"/>
      <c r="DG71" s="153"/>
      <c r="DH71" s="153"/>
      <c r="DI71" s="153"/>
      <c r="DJ71" s="153"/>
      <c r="DK71" s="153"/>
      <c r="DL71" s="153"/>
      <c r="DM71" s="153"/>
      <c r="DN71" s="153"/>
      <c r="DO71" s="153"/>
      <c r="DP71" s="153"/>
      <c r="DQ71" s="153"/>
      <c r="DR71" s="153"/>
      <c r="DS71" s="153"/>
      <c r="DT71" s="153"/>
      <c r="DU71" s="153"/>
      <c r="DV71" s="153"/>
      <c r="DW71" s="153"/>
      <c r="DX71" s="153"/>
      <c r="DY71" s="153"/>
      <c r="DZ71" s="153"/>
      <c r="EA71" s="153"/>
      <c r="EB71" s="153"/>
      <c r="EC71" s="153"/>
      <c r="ED71" s="153"/>
      <c r="EE71" s="153"/>
      <c r="EF71" s="153"/>
      <c r="EG71" s="153"/>
      <c r="EH71" s="153"/>
      <c r="EI71" s="153"/>
      <c r="EJ71" s="153"/>
      <c r="EK71" s="153"/>
      <c r="EL71" s="153"/>
      <c r="EM71" s="153"/>
      <c r="EN71" s="153"/>
      <c r="EO71" s="153"/>
      <c r="EP71" s="153"/>
      <c r="EQ71" s="153"/>
      <c r="ER71" s="153"/>
      <c r="ES71" s="153"/>
      <c r="ET71" s="153"/>
      <c r="EU71" s="153"/>
      <c r="EV71" s="153"/>
      <c r="EW71" s="153"/>
      <c r="EX71" s="153"/>
      <c r="EY71" s="153"/>
      <c r="EZ71" s="153"/>
      <c r="FA71" s="153"/>
      <c r="FB71" s="153"/>
      <c r="FC71" s="153"/>
      <c r="FD71" s="153"/>
      <c r="FE71" s="153"/>
      <c r="FF71" s="153"/>
      <c r="FG71" s="153"/>
      <c r="FH71" s="153"/>
      <c r="FI71" s="153"/>
      <c r="FJ71" s="153"/>
      <c r="FK71" s="153"/>
      <c r="FL71" s="153"/>
      <c r="FM71" s="153"/>
      <c r="FN71" s="153"/>
      <c r="FO71" s="153"/>
      <c r="FP71" s="153"/>
      <c r="FQ71" s="153"/>
      <c r="FR71" s="153"/>
      <c r="FS71" s="153"/>
      <c r="FT71" s="153"/>
      <c r="FU71" s="153"/>
      <c r="FV71" s="153"/>
      <c r="FW71" s="153"/>
      <c r="FX71" s="153"/>
      <c r="FY71" s="153"/>
      <c r="FZ71" s="153"/>
      <c r="GA71" s="153"/>
      <c r="GB71" s="153"/>
      <c r="GC71" s="153"/>
      <c r="GD71" s="153"/>
      <c r="GE71" s="153"/>
      <c r="GF71" s="153"/>
      <c r="GG71" s="153"/>
      <c r="GH71" s="153"/>
      <c r="GI71" s="153"/>
      <c r="GJ71" s="153"/>
      <c r="GK71" s="153"/>
      <c r="GL71" s="153"/>
      <c r="GM71" s="153"/>
      <c r="GN71" s="153"/>
      <c r="GO71" s="153"/>
      <c r="GP71" s="153"/>
      <c r="GQ71" s="153"/>
      <c r="GR71" s="153"/>
      <c r="GS71" s="153"/>
      <c r="GT71" s="153"/>
      <c r="GU71" s="153"/>
      <c r="GV71" s="153"/>
      <c r="GW71" s="153"/>
      <c r="GX71" s="153"/>
      <c r="GY71" s="153"/>
      <c r="GZ71" s="153"/>
      <c r="HA71" s="153"/>
      <c r="HB71" s="153"/>
      <c r="HC71" s="153"/>
      <c r="HD71" s="153"/>
      <c r="HE71" s="153"/>
      <c r="HF71" s="153"/>
      <c r="HG71" s="153"/>
      <c r="HH71" s="153"/>
      <c r="HI71" s="153"/>
      <c r="HJ71" s="153"/>
      <c r="HK71" s="153"/>
      <c r="HL71" s="153"/>
      <c r="HM71" s="153"/>
      <c r="HN71" s="153"/>
      <c r="HO71" s="153"/>
      <c r="HP71" s="153"/>
      <c r="HQ71" s="153"/>
      <c r="HR71" s="153"/>
      <c r="HS71" s="153"/>
      <c r="HT71" s="153"/>
      <c r="HU71" s="153"/>
      <c r="HV71" s="153"/>
      <c r="HW71" s="153"/>
      <c r="HX71" s="153"/>
      <c r="HY71" s="153"/>
      <c r="HZ71" s="153"/>
      <c r="IA71" s="153"/>
      <c r="IB71" s="153"/>
      <c r="IC71" s="153"/>
      <c r="ID71" s="153"/>
      <c r="IE71" s="153"/>
      <c r="IF71" s="153"/>
      <c r="IG71" s="153"/>
      <c r="IH71" s="153"/>
      <c r="II71" s="153"/>
      <c r="IJ71" s="153"/>
      <c r="IK71" s="153"/>
      <c r="IL71" s="153"/>
      <c r="IM71" s="153"/>
      <c r="IN71" s="153"/>
    </row>
    <row r="72" spans="1:248" ht="18" customHeight="1">
      <c r="A72" s="164" t="s">
        <v>127</v>
      </c>
      <c r="B72" s="97">
        <f t="shared" si="3"/>
        <v>0</v>
      </c>
      <c r="C72" s="97">
        <f t="shared" si="2"/>
        <v>0</v>
      </c>
      <c r="D72" s="165"/>
      <c r="E72" s="165"/>
      <c r="F72" s="166"/>
      <c r="G72" s="166"/>
      <c r="H72" s="166"/>
      <c r="I72" s="166"/>
      <c r="J72" s="168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  <c r="EP72" s="153"/>
      <c r="EQ72" s="153"/>
      <c r="ER72" s="153"/>
      <c r="ES72" s="153"/>
      <c r="ET72" s="153"/>
      <c r="EU72" s="153"/>
      <c r="EV72" s="153"/>
      <c r="EW72" s="153"/>
      <c r="EX72" s="153"/>
      <c r="EY72" s="153"/>
      <c r="EZ72" s="153"/>
      <c r="FA72" s="153"/>
      <c r="FB72" s="153"/>
      <c r="FC72" s="153"/>
      <c r="FD72" s="153"/>
      <c r="FE72" s="153"/>
      <c r="FF72" s="153"/>
      <c r="FG72" s="153"/>
      <c r="FH72" s="153"/>
      <c r="FI72" s="153"/>
      <c r="FJ72" s="153"/>
      <c r="FK72" s="153"/>
      <c r="FL72" s="153"/>
      <c r="FM72" s="153"/>
      <c r="FN72" s="153"/>
      <c r="FO72" s="153"/>
      <c r="FP72" s="153"/>
      <c r="FQ72" s="153"/>
      <c r="FR72" s="153"/>
      <c r="FS72" s="153"/>
      <c r="FT72" s="153"/>
      <c r="FU72" s="153"/>
      <c r="FV72" s="153"/>
      <c r="FW72" s="153"/>
      <c r="FX72" s="153"/>
      <c r="FY72" s="153"/>
      <c r="FZ72" s="153"/>
      <c r="GA72" s="153"/>
      <c r="GB72" s="153"/>
      <c r="GC72" s="153"/>
      <c r="GD72" s="153"/>
      <c r="GE72" s="153"/>
      <c r="GF72" s="153"/>
      <c r="GG72" s="153"/>
      <c r="GH72" s="153"/>
      <c r="GI72" s="153"/>
      <c r="GJ72" s="153"/>
      <c r="GK72" s="153"/>
      <c r="GL72" s="153"/>
      <c r="GM72" s="153"/>
      <c r="GN72" s="153"/>
      <c r="GO72" s="153"/>
      <c r="GP72" s="153"/>
      <c r="GQ72" s="153"/>
      <c r="GR72" s="153"/>
      <c r="GS72" s="153"/>
      <c r="GT72" s="153"/>
      <c r="GU72" s="153"/>
      <c r="GV72" s="153"/>
      <c r="GW72" s="153"/>
      <c r="GX72" s="153"/>
      <c r="GY72" s="153"/>
      <c r="GZ72" s="153"/>
      <c r="HA72" s="153"/>
      <c r="HB72" s="153"/>
      <c r="HC72" s="153"/>
      <c r="HD72" s="153"/>
      <c r="HE72" s="153"/>
      <c r="HF72" s="153"/>
      <c r="HG72" s="153"/>
      <c r="HH72" s="153"/>
      <c r="HI72" s="153"/>
      <c r="HJ72" s="153"/>
      <c r="HK72" s="153"/>
      <c r="HL72" s="153"/>
      <c r="HM72" s="153"/>
      <c r="HN72" s="153"/>
      <c r="HO72" s="153"/>
      <c r="HP72" s="153"/>
      <c r="HQ72" s="153"/>
      <c r="HR72" s="153"/>
      <c r="HS72" s="153"/>
      <c r="HT72" s="153"/>
      <c r="HU72" s="153"/>
      <c r="HV72" s="153"/>
      <c r="HW72" s="153"/>
      <c r="HX72" s="153"/>
      <c r="HY72" s="153"/>
      <c r="HZ72" s="153"/>
      <c r="IA72" s="153"/>
      <c r="IB72" s="153"/>
      <c r="IC72" s="153"/>
      <c r="ID72" s="153"/>
      <c r="IE72" s="153"/>
      <c r="IF72" s="153"/>
      <c r="IG72" s="153"/>
      <c r="IH72" s="153"/>
      <c r="II72" s="153"/>
      <c r="IJ72" s="153"/>
      <c r="IK72" s="153"/>
      <c r="IL72" s="153"/>
      <c r="IM72" s="153"/>
      <c r="IN72" s="153"/>
    </row>
    <row r="73" spans="1:248" ht="18" customHeight="1">
      <c r="A73" s="164" t="s">
        <v>57</v>
      </c>
      <c r="B73" s="97">
        <f t="shared" ref="B73:B85" si="17">SUM(C73,H73:J73)</f>
        <v>0</v>
      </c>
      <c r="C73" s="97">
        <f t="shared" ref="C73:C85" si="18">SUM(D73:G73)</f>
        <v>0</v>
      </c>
      <c r="D73" s="165"/>
      <c r="E73" s="165"/>
      <c r="F73" s="166"/>
      <c r="G73" s="166"/>
      <c r="H73" s="166"/>
      <c r="I73" s="166"/>
      <c r="J73" s="168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3"/>
      <c r="DQ73" s="153"/>
      <c r="DR73" s="153"/>
      <c r="DS73" s="153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  <c r="EP73" s="153"/>
      <c r="EQ73" s="153"/>
      <c r="ER73" s="153"/>
      <c r="ES73" s="153"/>
      <c r="ET73" s="153"/>
      <c r="EU73" s="153"/>
      <c r="EV73" s="153"/>
      <c r="EW73" s="153"/>
      <c r="EX73" s="153"/>
      <c r="EY73" s="153"/>
      <c r="EZ73" s="153"/>
      <c r="FA73" s="153"/>
      <c r="FB73" s="153"/>
      <c r="FC73" s="153"/>
      <c r="FD73" s="153"/>
      <c r="FE73" s="153"/>
      <c r="FF73" s="153"/>
      <c r="FG73" s="153"/>
      <c r="FH73" s="153"/>
      <c r="FI73" s="153"/>
      <c r="FJ73" s="153"/>
      <c r="FK73" s="153"/>
      <c r="FL73" s="153"/>
      <c r="FM73" s="153"/>
      <c r="FN73" s="153"/>
      <c r="FO73" s="153"/>
      <c r="FP73" s="153"/>
      <c r="FQ73" s="153"/>
      <c r="FR73" s="153"/>
      <c r="FS73" s="153"/>
      <c r="FT73" s="153"/>
      <c r="FU73" s="153"/>
      <c r="FV73" s="153"/>
      <c r="FW73" s="153"/>
      <c r="FX73" s="153"/>
      <c r="FY73" s="153"/>
      <c r="FZ73" s="153"/>
      <c r="GA73" s="153"/>
      <c r="GB73" s="153"/>
      <c r="GC73" s="153"/>
      <c r="GD73" s="153"/>
      <c r="GE73" s="153"/>
      <c r="GF73" s="153"/>
      <c r="GG73" s="153"/>
      <c r="GH73" s="153"/>
      <c r="GI73" s="153"/>
      <c r="GJ73" s="153"/>
      <c r="GK73" s="153"/>
      <c r="GL73" s="153"/>
      <c r="GM73" s="153"/>
      <c r="GN73" s="153"/>
      <c r="GO73" s="153"/>
      <c r="GP73" s="153"/>
      <c r="GQ73" s="153"/>
      <c r="GR73" s="153"/>
      <c r="GS73" s="153"/>
      <c r="GT73" s="153"/>
      <c r="GU73" s="153"/>
      <c r="GV73" s="153"/>
      <c r="GW73" s="153"/>
      <c r="GX73" s="153"/>
      <c r="GY73" s="153"/>
      <c r="GZ73" s="153"/>
      <c r="HA73" s="153"/>
      <c r="HB73" s="153"/>
      <c r="HC73" s="153"/>
      <c r="HD73" s="153"/>
      <c r="HE73" s="153"/>
      <c r="HF73" s="153"/>
      <c r="HG73" s="153"/>
      <c r="HH73" s="153"/>
      <c r="HI73" s="153"/>
      <c r="HJ73" s="153"/>
      <c r="HK73" s="153"/>
      <c r="HL73" s="153"/>
      <c r="HM73" s="153"/>
      <c r="HN73" s="153"/>
      <c r="HO73" s="153"/>
      <c r="HP73" s="153"/>
      <c r="HQ73" s="153"/>
      <c r="HR73" s="153"/>
      <c r="HS73" s="153"/>
      <c r="HT73" s="153"/>
      <c r="HU73" s="153"/>
      <c r="HV73" s="153"/>
      <c r="HW73" s="153"/>
      <c r="HX73" s="153"/>
      <c r="HY73" s="153"/>
      <c r="HZ73" s="153"/>
      <c r="IA73" s="153"/>
      <c r="IB73" s="153"/>
      <c r="IC73" s="153"/>
      <c r="ID73" s="153"/>
      <c r="IE73" s="153"/>
      <c r="IF73" s="153"/>
      <c r="IG73" s="153"/>
      <c r="IH73" s="153"/>
      <c r="II73" s="153"/>
      <c r="IJ73" s="153"/>
      <c r="IK73" s="153"/>
      <c r="IL73" s="153"/>
      <c r="IM73" s="153"/>
      <c r="IN73" s="153"/>
    </row>
    <row r="74" spans="1:248" ht="18" customHeight="1">
      <c r="A74" s="164" t="s">
        <v>128</v>
      </c>
      <c r="B74" s="97">
        <f t="shared" si="17"/>
        <v>0</v>
      </c>
      <c r="C74" s="97">
        <f t="shared" si="18"/>
        <v>0</v>
      </c>
      <c r="D74" s="165"/>
      <c r="E74" s="165"/>
      <c r="F74" s="166"/>
      <c r="G74" s="166"/>
      <c r="H74" s="166"/>
      <c r="I74" s="166"/>
      <c r="J74" s="168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153"/>
      <c r="CU74" s="153"/>
      <c r="CV74" s="153"/>
      <c r="CW74" s="153"/>
      <c r="CX74" s="153"/>
      <c r="CY74" s="153"/>
      <c r="CZ74" s="153"/>
      <c r="DA74" s="153"/>
      <c r="DB74" s="153"/>
      <c r="DC74" s="153"/>
      <c r="DD74" s="153"/>
      <c r="DE74" s="153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3"/>
      <c r="DQ74" s="153"/>
      <c r="DR74" s="153"/>
      <c r="DS74" s="153"/>
      <c r="DT74" s="153"/>
      <c r="DU74" s="153"/>
      <c r="DV74" s="153"/>
      <c r="DW74" s="153"/>
      <c r="DX74" s="153"/>
      <c r="DY74" s="153"/>
      <c r="DZ74" s="153"/>
      <c r="EA74" s="153"/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53"/>
      <c r="EO74" s="153"/>
      <c r="EP74" s="153"/>
      <c r="EQ74" s="153"/>
      <c r="ER74" s="153"/>
      <c r="ES74" s="153"/>
      <c r="ET74" s="153"/>
      <c r="EU74" s="153"/>
      <c r="EV74" s="153"/>
      <c r="EW74" s="153"/>
      <c r="EX74" s="153"/>
      <c r="EY74" s="153"/>
      <c r="EZ74" s="153"/>
      <c r="FA74" s="153"/>
      <c r="FB74" s="153"/>
      <c r="FC74" s="153"/>
      <c r="FD74" s="153"/>
      <c r="FE74" s="153"/>
      <c r="FF74" s="153"/>
      <c r="FG74" s="153"/>
      <c r="FH74" s="153"/>
      <c r="FI74" s="153"/>
      <c r="FJ74" s="153"/>
      <c r="FK74" s="153"/>
      <c r="FL74" s="153"/>
      <c r="FM74" s="153"/>
      <c r="FN74" s="153"/>
      <c r="FO74" s="153"/>
      <c r="FP74" s="153"/>
      <c r="FQ74" s="153"/>
      <c r="FR74" s="153"/>
      <c r="FS74" s="153"/>
      <c r="FT74" s="153"/>
      <c r="FU74" s="153"/>
      <c r="FV74" s="153"/>
      <c r="FW74" s="153"/>
      <c r="FX74" s="153"/>
      <c r="FY74" s="153"/>
      <c r="FZ74" s="153"/>
      <c r="GA74" s="153"/>
      <c r="GB74" s="153"/>
      <c r="GC74" s="153"/>
      <c r="GD74" s="153"/>
      <c r="GE74" s="153"/>
      <c r="GF74" s="153"/>
      <c r="GG74" s="153"/>
      <c r="GH74" s="153"/>
      <c r="GI74" s="153"/>
      <c r="GJ74" s="153"/>
      <c r="GK74" s="153"/>
      <c r="GL74" s="153"/>
      <c r="GM74" s="153"/>
      <c r="GN74" s="153"/>
      <c r="GO74" s="153"/>
      <c r="GP74" s="153"/>
      <c r="GQ74" s="153"/>
      <c r="GR74" s="153"/>
      <c r="GS74" s="153"/>
      <c r="GT74" s="153"/>
      <c r="GU74" s="153"/>
      <c r="GV74" s="153"/>
      <c r="GW74" s="153"/>
      <c r="GX74" s="153"/>
      <c r="GY74" s="153"/>
      <c r="GZ74" s="153"/>
      <c r="HA74" s="153"/>
      <c r="HB74" s="153"/>
      <c r="HC74" s="153"/>
      <c r="HD74" s="153"/>
      <c r="HE74" s="153"/>
      <c r="HF74" s="153"/>
      <c r="HG74" s="153"/>
      <c r="HH74" s="153"/>
      <c r="HI74" s="153"/>
      <c r="HJ74" s="153"/>
      <c r="HK74" s="153"/>
      <c r="HL74" s="153"/>
      <c r="HM74" s="153"/>
      <c r="HN74" s="153"/>
      <c r="HO74" s="153"/>
      <c r="HP74" s="153"/>
      <c r="HQ74" s="153"/>
      <c r="HR74" s="153"/>
      <c r="HS74" s="153"/>
      <c r="HT74" s="153"/>
      <c r="HU74" s="153"/>
      <c r="HV74" s="153"/>
      <c r="HW74" s="153"/>
      <c r="HX74" s="153"/>
      <c r="HY74" s="153"/>
      <c r="HZ74" s="153"/>
      <c r="IA74" s="153"/>
      <c r="IB74" s="153"/>
      <c r="IC74" s="153"/>
      <c r="ID74" s="153"/>
      <c r="IE74" s="153"/>
      <c r="IF74" s="153"/>
      <c r="IG74" s="153"/>
      <c r="IH74" s="153"/>
      <c r="II74" s="153"/>
      <c r="IJ74" s="153"/>
      <c r="IK74" s="153"/>
      <c r="IL74" s="153"/>
      <c r="IM74" s="153"/>
      <c r="IN74" s="153"/>
    </row>
    <row r="75" spans="1:248" ht="18" customHeight="1">
      <c r="A75" s="164" t="s">
        <v>129</v>
      </c>
      <c r="B75" s="97">
        <f t="shared" si="17"/>
        <v>0</v>
      </c>
      <c r="C75" s="97">
        <f t="shared" si="18"/>
        <v>0</v>
      </c>
      <c r="D75" s="165"/>
      <c r="E75" s="165"/>
      <c r="F75" s="166"/>
      <c r="G75" s="166"/>
      <c r="H75" s="166"/>
      <c r="I75" s="166"/>
      <c r="J75" s="168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3"/>
      <c r="DC75" s="153"/>
      <c r="DD75" s="153"/>
      <c r="DE75" s="153"/>
      <c r="DF75" s="153"/>
      <c r="DG75" s="153"/>
      <c r="DH75" s="153"/>
      <c r="DI75" s="153"/>
      <c r="DJ75" s="153"/>
      <c r="DK75" s="153"/>
      <c r="DL75" s="153"/>
      <c r="DM75" s="153"/>
      <c r="DN75" s="153"/>
      <c r="DO75" s="153"/>
      <c r="DP75" s="153"/>
      <c r="DQ75" s="153"/>
      <c r="DR75" s="153"/>
      <c r="DS75" s="153"/>
      <c r="DT75" s="153"/>
      <c r="DU75" s="153"/>
      <c r="DV75" s="153"/>
      <c r="DW75" s="153"/>
      <c r="DX75" s="153"/>
      <c r="DY75" s="153"/>
      <c r="DZ75" s="153"/>
      <c r="EA75" s="153"/>
      <c r="EB75" s="153"/>
      <c r="EC75" s="153"/>
      <c r="ED75" s="153"/>
      <c r="EE75" s="153"/>
      <c r="EF75" s="153"/>
      <c r="EG75" s="153"/>
      <c r="EH75" s="153"/>
      <c r="EI75" s="153"/>
      <c r="EJ75" s="153"/>
      <c r="EK75" s="153"/>
      <c r="EL75" s="153"/>
      <c r="EM75" s="153"/>
      <c r="EN75" s="153"/>
      <c r="EO75" s="153"/>
      <c r="EP75" s="153"/>
      <c r="EQ75" s="153"/>
      <c r="ER75" s="153"/>
      <c r="ES75" s="153"/>
      <c r="ET75" s="153"/>
      <c r="EU75" s="153"/>
      <c r="EV75" s="153"/>
      <c r="EW75" s="153"/>
      <c r="EX75" s="153"/>
      <c r="EY75" s="153"/>
      <c r="EZ75" s="153"/>
      <c r="FA75" s="153"/>
      <c r="FB75" s="153"/>
      <c r="FC75" s="153"/>
      <c r="FD75" s="153"/>
      <c r="FE75" s="153"/>
      <c r="FF75" s="153"/>
      <c r="FG75" s="153"/>
      <c r="FH75" s="153"/>
      <c r="FI75" s="153"/>
      <c r="FJ75" s="153"/>
      <c r="FK75" s="153"/>
      <c r="FL75" s="153"/>
      <c r="FM75" s="153"/>
      <c r="FN75" s="153"/>
      <c r="FO75" s="153"/>
      <c r="FP75" s="153"/>
      <c r="FQ75" s="153"/>
      <c r="FR75" s="153"/>
      <c r="FS75" s="153"/>
      <c r="FT75" s="153"/>
      <c r="FU75" s="153"/>
      <c r="FV75" s="153"/>
      <c r="FW75" s="153"/>
      <c r="FX75" s="153"/>
      <c r="FY75" s="153"/>
      <c r="FZ75" s="153"/>
      <c r="GA75" s="153"/>
      <c r="GB75" s="153"/>
      <c r="GC75" s="153"/>
      <c r="GD75" s="153"/>
      <c r="GE75" s="153"/>
      <c r="GF75" s="153"/>
      <c r="GG75" s="153"/>
      <c r="GH75" s="153"/>
      <c r="GI75" s="153"/>
      <c r="GJ75" s="153"/>
      <c r="GK75" s="153"/>
      <c r="GL75" s="153"/>
      <c r="GM75" s="153"/>
      <c r="GN75" s="153"/>
      <c r="GO75" s="153"/>
      <c r="GP75" s="153"/>
      <c r="GQ75" s="153"/>
      <c r="GR75" s="153"/>
      <c r="GS75" s="153"/>
      <c r="GT75" s="153"/>
      <c r="GU75" s="153"/>
      <c r="GV75" s="153"/>
      <c r="GW75" s="153"/>
      <c r="GX75" s="153"/>
      <c r="GY75" s="153"/>
      <c r="GZ75" s="153"/>
      <c r="HA75" s="153"/>
      <c r="HB75" s="153"/>
      <c r="HC75" s="153"/>
      <c r="HD75" s="153"/>
      <c r="HE75" s="153"/>
      <c r="HF75" s="153"/>
      <c r="HG75" s="153"/>
      <c r="HH75" s="153"/>
      <c r="HI75" s="153"/>
      <c r="HJ75" s="153"/>
      <c r="HK75" s="153"/>
      <c r="HL75" s="153"/>
      <c r="HM75" s="153"/>
      <c r="HN75" s="153"/>
      <c r="HO75" s="153"/>
      <c r="HP75" s="153"/>
      <c r="HQ75" s="153"/>
      <c r="HR75" s="153"/>
      <c r="HS75" s="153"/>
      <c r="HT75" s="153"/>
      <c r="HU75" s="153"/>
      <c r="HV75" s="153"/>
      <c r="HW75" s="153"/>
      <c r="HX75" s="153"/>
      <c r="HY75" s="153"/>
      <c r="HZ75" s="153"/>
      <c r="IA75" s="153"/>
      <c r="IB75" s="153"/>
      <c r="IC75" s="153"/>
      <c r="ID75" s="153"/>
      <c r="IE75" s="153"/>
      <c r="IF75" s="153"/>
      <c r="IG75" s="153"/>
      <c r="IH75" s="153"/>
      <c r="II75" s="153"/>
      <c r="IJ75" s="153"/>
      <c r="IK75" s="153"/>
      <c r="IL75" s="153"/>
      <c r="IM75" s="153"/>
      <c r="IN75" s="153"/>
    </row>
    <row r="76" spans="1:248" ht="18" customHeight="1">
      <c r="A76" s="164" t="s">
        <v>130</v>
      </c>
      <c r="B76" s="97">
        <f t="shared" si="17"/>
        <v>0</v>
      </c>
      <c r="C76" s="97">
        <f t="shared" si="18"/>
        <v>0</v>
      </c>
      <c r="D76" s="165"/>
      <c r="E76" s="165"/>
      <c r="F76" s="166"/>
      <c r="G76" s="166"/>
      <c r="H76" s="166"/>
      <c r="I76" s="166"/>
      <c r="J76" s="168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153"/>
      <c r="CU76" s="153"/>
      <c r="CV76" s="153"/>
      <c r="CW76" s="153"/>
      <c r="CX76" s="153"/>
      <c r="CY76" s="153"/>
      <c r="CZ76" s="153"/>
      <c r="DA76" s="153"/>
      <c r="DB76" s="153"/>
      <c r="DC76" s="153"/>
      <c r="DD76" s="153"/>
      <c r="DE76" s="153"/>
      <c r="DF76" s="153"/>
      <c r="DG76" s="153"/>
      <c r="DH76" s="153"/>
      <c r="DI76" s="153"/>
      <c r="DJ76" s="153"/>
      <c r="DK76" s="153"/>
      <c r="DL76" s="153"/>
      <c r="DM76" s="153"/>
      <c r="DN76" s="153"/>
      <c r="DO76" s="153"/>
      <c r="DP76" s="153"/>
      <c r="DQ76" s="153"/>
      <c r="DR76" s="153"/>
      <c r="DS76" s="153"/>
      <c r="DT76" s="153"/>
      <c r="DU76" s="153"/>
      <c r="DV76" s="153"/>
      <c r="DW76" s="153"/>
      <c r="DX76" s="153"/>
      <c r="DY76" s="153"/>
      <c r="DZ76" s="153"/>
      <c r="EA76" s="153"/>
      <c r="EB76" s="153"/>
      <c r="EC76" s="153"/>
      <c r="ED76" s="153"/>
      <c r="EE76" s="153"/>
      <c r="EF76" s="153"/>
      <c r="EG76" s="153"/>
      <c r="EH76" s="153"/>
      <c r="EI76" s="153"/>
      <c r="EJ76" s="153"/>
      <c r="EK76" s="153"/>
      <c r="EL76" s="153"/>
      <c r="EM76" s="153"/>
      <c r="EN76" s="153"/>
      <c r="EO76" s="153"/>
      <c r="EP76" s="153"/>
      <c r="EQ76" s="153"/>
      <c r="ER76" s="153"/>
      <c r="ES76" s="153"/>
      <c r="ET76" s="153"/>
      <c r="EU76" s="153"/>
      <c r="EV76" s="153"/>
      <c r="EW76" s="153"/>
      <c r="EX76" s="153"/>
      <c r="EY76" s="153"/>
      <c r="EZ76" s="153"/>
      <c r="FA76" s="153"/>
      <c r="FB76" s="153"/>
      <c r="FC76" s="153"/>
      <c r="FD76" s="153"/>
      <c r="FE76" s="153"/>
      <c r="FF76" s="153"/>
      <c r="FG76" s="153"/>
      <c r="FH76" s="153"/>
      <c r="FI76" s="153"/>
      <c r="FJ76" s="153"/>
      <c r="FK76" s="153"/>
      <c r="FL76" s="153"/>
      <c r="FM76" s="153"/>
      <c r="FN76" s="153"/>
      <c r="FO76" s="153"/>
      <c r="FP76" s="153"/>
      <c r="FQ76" s="153"/>
      <c r="FR76" s="153"/>
      <c r="FS76" s="153"/>
      <c r="FT76" s="153"/>
      <c r="FU76" s="153"/>
      <c r="FV76" s="153"/>
      <c r="FW76" s="153"/>
      <c r="FX76" s="153"/>
      <c r="FY76" s="153"/>
      <c r="FZ76" s="153"/>
      <c r="GA76" s="153"/>
      <c r="GB76" s="153"/>
      <c r="GC76" s="153"/>
      <c r="GD76" s="153"/>
      <c r="GE76" s="153"/>
      <c r="GF76" s="153"/>
      <c r="GG76" s="153"/>
      <c r="GH76" s="153"/>
      <c r="GI76" s="153"/>
      <c r="GJ76" s="153"/>
      <c r="GK76" s="153"/>
      <c r="GL76" s="153"/>
      <c r="GM76" s="153"/>
      <c r="GN76" s="153"/>
      <c r="GO76" s="153"/>
      <c r="GP76" s="153"/>
      <c r="GQ76" s="153"/>
      <c r="GR76" s="153"/>
      <c r="GS76" s="153"/>
      <c r="GT76" s="153"/>
      <c r="GU76" s="153"/>
      <c r="GV76" s="153"/>
      <c r="GW76" s="153"/>
      <c r="GX76" s="153"/>
      <c r="GY76" s="153"/>
      <c r="GZ76" s="153"/>
      <c r="HA76" s="153"/>
      <c r="HB76" s="153"/>
      <c r="HC76" s="153"/>
      <c r="HD76" s="153"/>
      <c r="HE76" s="153"/>
      <c r="HF76" s="153"/>
      <c r="HG76" s="153"/>
      <c r="HH76" s="153"/>
      <c r="HI76" s="153"/>
      <c r="HJ76" s="153"/>
      <c r="HK76" s="153"/>
      <c r="HL76" s="153"/>
      <c r="HM76" s="153"/>
      <c r="HN76" s="153"/>
      <c r="HO76" s="153"/>
      <c r="HP76" s="153"/>
      <c r="HQ76" s="153"/>
      <c r="HR76" s="153"/>
      <c r="HS76" s="153"/>
      <c r="HT76" s="153"/>
      <c r="HU76" s="153"/>
      <c r="HV76" s="153"/>
      <c r="HW76" s="153"/>
      <c r="HX76" s="153"/>
      <c r="HY76" s="153"/>
      <c r="HZ76" s="153"/>
      <c r="IA76" s="153"/>
      <c r="IB76" s="153"/>
      <c r="IC76" s="153"/>
      <c r="ID76" s="153"/>
      <c r="IE76" s="153"/>
      <c r="IF76" s="153"/>
      <c r="IG76" s="153"/>
      <c r="IH76" s="153"/>
      <c r="II76" s="153"/>
      <c r="IJ76" s="153"/>
      <c r="IK76" s="153"/>
      <c r="IL76" s="153"/>
      <c r="IM76" s="153"/>
      <c r="IN76" s="153"/>
    </row>
    <row r="77" spans="1:248" ht="18" customHeight="1">
      <c r="A77" s="164" t="s">
        <v>131</v>
      </c>
      <c r="B77" s="97">
        <f t="shared" si="17"/>
        <v>0</v>
      </c>
      <c r="C77" s="97">
        <f t="shared" si="18"/>
        <v>0</v>
      </c>
      <c r="D77" s="165"/>
      <c r="E77" s="165"/>
      <c r="F77" s="166"/>
      <c r="G77" s="166"/>
      <c r="H77" s="166"/>
      <c r="I77" s="166"/>
      <c r="J77" s="168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/>
      <c r="DJ77" s="153"/>
      <c r="DK77" s="153"/>
      <c r="DL77" s="153"/>
      <c r="DM77" s="153"/>
      <c r="DN77" s="153"/>
      <c r="DO77" s="153"/>
      <c r="DP77" s="153"/>
      <c r="DQ77" s="153"/>
      <c r="DR77" s="153"/>
      <c r="DS77" s="153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53"/>
      <c r="EN77" s="153"/>
      <c r="EO77" s="153"/>
      <c r="EP77" s="153"/>
      <c r="EQ77" s="153"/>
      <c r="ER77" s="153"/>
      <c r="ES77" s="153"/>
      <c r="ET77" s="153"/>
      <c r="EU77" s="153"/>
      <c r="EV77" s="153"/>
      <c r="EW77" s="153"/>
      <c r="EX77" s="153"/>
      <c r="EY77" s="153"/>
      <c r="EZ77" s="153"/>
      <c r="FA77" s="153"/>
      <c r="FB77" s="153"/>
      <c r="FC77" s="153"/>
      <c r="FD77" s="153"/>
      <c r="FE77" s="153"/>
      <c r="FF77" s="153"/>
      <c r="FG77" s="153"/>
      <c r="FH77" s="153"/>
      <c r="FI77" s="153"/>
      <c r="FJ77" s="153"/>
      <c r="FK77" s="153"/>
      <c r="FL77" s="153"/>
      <c r="FM77" s="153"/>
      <c r="FN77" s="153"/>
      <c r="FO77" s="153"/>
      <c r="FP77" s="153"/>
      <c r="FQ77" s="153"/>
      <c r="FR77" s="153"/>
      <c r="FS77" s="153"/>
      <c r="FT77" s="153"/>
      <c r="FU77" s="153"/>
      <c r="FV77" s="153"/>
      <c r="FW77" s="153"/>
      <c r="FX77" s="153"/>
      <c r="FY77" s="153"/>
      <c r="FZ77" s="153"/>
      <c r="GA77" s="153"/>
      <c r="GB77" s="153"/>
      <c r="GC77" s="153"/>
      <c r="GD77" s="153"/>
      <c r="GE77" s="153"/>
      <c r="GF77" s="153"/>
      <c r="GG77" s="153"/>
      <c r="GH77" s="153"/>
      <c r="GI77" s="153"/>
      <c r="GJ77" s="153"/>
      <c r="GK77" s="153"/>
      <c r="GL77" s="153"/>
      <c r="GM77" s="153"/>
      <c r="GN77" s="153"/>
      <c r="GO77" s="153"/>
      <c r="GP77" s="153"/>
      <c r="GQ77" s="153"/>
      <c r="GR77" s="153"/>
      <c r="GS77" s="153"/>
      <c r="GT77" s="153"/>
      <c r="GU77" s="153"/>
      <c r="GV77" s="153"/>
      <c r="GW77" s="153"/>
      <c r="GX77" s="153"/>
      <c r="GY77" s="153"/>
      <c r="GZ77" s="153"/>
      <c r="HA77" s="153"/>
      <c r="HB77" s="153"/>
      <c r="HC77" s="153"/>
      <c r="HD77" s="153"/>
      <c r="HE77" s="153"/>
      <c r="HF77" s="153"/>
      <c r="HG77" s="153"/>
      <c r="HH77" s="153"/>
      <c r="HI77" s="153"/>
      <c r="HJ77" s="153"/>
      <c r="HK77" s="153"/>
      <c r="HL77" s="153"/>
      <c r="HM77" s="153"/>
      <c r="HN77" s="153"/>
      <c r="HO77" s="153"/>
      <c r="HP77" s="153"/>
      <c r="HQ77" s="153"/>
      <c r="HR77" s="153"/>
      <c r="HS77" s="153"/>
      <c r="HT77" s="153"/>
      <c r="HU77" s="153"/>
      <c r="HV77" s="153"/>
      <c r="HW77" s="153"/>
      <c r="HX77" s="153"/>
      <c r="HY77" s="153"/>
      <c r="HZ77" s="153"/>
      <c r="IA77" s="153"/>
      <c r="IB77" s="153"/>
      <c r="IC77" s="153"/>
      <c r="ID77" s="153"/>
      <c r="IE77" s="153"/>
      <c r="IF77" s="153"/>
      <c r="IG77" s="153"/>
      <c r="IH77" s="153"/>
      <c r="II77" s="153"/>
      <c r="IJ77" s="153"/>
      <c r="IK77" s="153"/>
      <c r="IL77" s="153"/>
      <c r="IM77" s="153"/>
      <c r="IN77" s="153"/>
    </row>
    <row r="78" spans="1:248" ht="18" customHeight="1">
      <c r="A78" s="143" t="s">
        <v>132</v>
      </c>
      <c r="B78" s="97">
        <f t="shared" si="17"/>
        <v>0</v>
      </c>
      <c r="C78" s="97">
        <f t="shared" si="18"/>
        <v>0</v>
      </c>
      <c r="D78" s="163">
        <f>SUM(D79:D80)</f>
        <v>0</v>
      </c>
      <c r="E78" s="163">
        <f t="shared" ref="E78:J78" si="19">SUM(E79:E80)</f>
        <v>0</v>
      </c>
      <c r="F78" s="163">
        <f t="shared" si="19"/>
        <v>0</v>
      </c>
      <c r="G78" s="163">
        <f t="shared" si="19"/>
        <v>0</v>
      </c>
      <c r="H78" s="163">
        <f t="shared" si="19"/>
        <v>0</v>
      </c>
      <c r="I78" s="163">
        <f t="shared" si="19"/>
        <v>0</v>
      </c>
      <c r="J78" s="163">
        <f t="shared" si="19"/>
        <v>0</v>
      </c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3"/>
      <c r="DQ78" s="153"/>
      <c r="DR78" s="153"/>
      <c r="DS78" s="153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  <c r="EO78" s="153"/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/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/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/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/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153"/>
      <c r="IG78" s="153"/>
      <c r="IH78" s="153"/>
      <c r="II78" s="153"/>
      <c r="IJ78" s="153"/>
      <c r="IK78" s="153"/>
      <c r="IL78" s="153"/>
      <c r="IM78" s="153"/>
      <c r="IN78" s="153"/>
    </row>
    <row r="79" spans="1:248" ht="18" customHeight="1">
      <c r="A79" s="164" t="s">
        <v>63</v>
      </c>
      <c r="B79" s="97">
        <f t="shared" si="17"/>
        <v>0</v>
      </c>
      <c r="C79" s="97">
        <f t="shared" si="18"/>
        <v>0</v>
      </c>
      <c r="D79" s="165"/>
      <c r="E79" s="165"/>
      <c r="F79" s="166"/>
      <c r="G79" s="166"/>
      <c r="H79" s="166"/>
      <c r="I79" s="166"/>
      <c r="J79" s="168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153"/>
      <c r="DM79" s="153"/>
      <c r="DN79" s="153"/>
      <c r="DO79" s="153"/>
      <c r="DP79" s="153"/>
      <c r="DQ79" s="153"/>
      <c r="DR79" s="153"/>
      <c r="DS79" s="153"/>
      <c r="DT79" s="153"/>
      <c r="DU79" s="153"/>
      <c r="DV79" s="153"/>
      <c r="DW79" s="153"/>
      <c r="DX79" s="153"/>
      <c r="DY79" s="153"/>
      <c r="DZ79" s="153"/>
      <c r="EA79" s="153"/>
      <c r="EB79" s="153"/>
      <c r="EC79" s="153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/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/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/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/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153"/>
      <c r="IG79" s="153"/>
      <c r="IH79" s="153"/>
      <c r="II79" s="153"/>
      <c r="IJ79" s="153"/>
      <c r="IK79" s="153"/>
      <c r="IL79" s="153"/>
      <c r="IM79" s="153"/>
      <c r="IN79" s="153"/>
    </row>
    <row r="80" spans="1:248" ht="18" customHeight="1">
      <c r="A80" s="164" t="s">
        <v>133</v>
      </c>
      <c r="B80" s="97">
        <f t="shared" si="17"/>
        <v>0</v>
      </c>
      <c r="C80" s="97">
        <f t="shared" si="18"/>
        <v>0</v>
      </c>
      <c r="D80" s="165"/>
      <c r="E80" s="165"/>
      <c r="F80" s="166"/>
      <c r="G80" s="166"/>
      <c r="H80" s="166"/>
      <c r="I80" s="166"/>
      <c r="J80" s="168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153"/>
      <c r="DM80" s="153"/>
      <c r="DN80" s="153"/>
      <c r="DO80" s="153"/>
      <c r="DP80" s="153"/>
      <c r="DQ80" s="153"/>
      <c r="DR80" s="153"/>
      <c r="DS80" s="153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/>
      <c r="ED80" s="153"/>
      <c r="EE80" s="153"/>
      <c r="EF80" s="153"/>
      <c r="EG80" s="153"/>
      <c r="EH80" s="153"/>
      <c r="EI80" s="153"/>
      <c r="EJ80" s="153"/>
      <c r="EK80" s="153"/>
      <c r="EL80" s="153"/>
      <c r="EM80" s="153"/>
      <c r="EN80" s="153"/>
      <c r="EO80" s="153"/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/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/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/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/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153"/>
      <c r="IG80" s="153"/>
      <c r="IH80" s="153"/>
      <c r="II80" s="153"/>
      <c r="IJ80" s="153"/>
      <c r="IK80" s="153"/>
      <c r="IL80" s="153"/>
      <c r="IM80" s="153"/>
      <c r="IN80" s="153"/>
    </row>
    <row r="81" spans="1:248" ht="18" customHeight="1">
      <c r="A81" s="143" t="s">
        <v>64</v>
      </c>
      <c r="B81" s="97">
        <f t="shared" si="17"/>
        <v>0</v>
      </c>
      <c r="C81" s="97">
        <f t="shared" si="18"/>
        <v>0</v>
      </c>
      <c r="D81" s="163">
        <f>SUM(D82:D85)</f>
        <v>0</v>
      </c>
      <c r="E81" s="163">
        <f t="shared" ref="E81:J81" si="20">SUM(E82:E85)</f>
        <v>0</v>
      </c>
      <c r="F81" s="163">
        <f t="shared" si="20"/>
        <v>0</v>
      </c>
      <c r="G81" s="163">
        <f t="shared" si="20"/>
        <v>0</v>
      </c>
      <c r="H81" s="163">
        <f t="shared" si="20"/>
        <v>0</v>
      </c>
      <c r="I81" s="163">
        <f t="shared" si="20"/>
        <v>0</v>
      </c>
      <c r="J81" s="163">
        <f t="shared" si="20"/>
        <v>0</v>
      </c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153"/>
      <c r="FE81" s="153"/>
      <c r="FF81" s="153"/>
      <c r="FG81" s="153"/>
      <c r="FH81" s="153"/>
      <c r="FI81" s="153"/>
      <c r="FJ81" s="153"/>
      <c r="FK81" s="153"/>
      <c r="FL81" s="153"/>
      <c r="FM81" s="153"/>
      <c r="FN81" s="153"/>
      <c r="FO81" s="153"/>
      <c r="FP81" s="153"/>
      <c r="FQ81" s="153"/>
      <c r="FR81" s="153"/>
      <c r="FS81" s="153"/>
      <c r="FT81" s="153"/>
      <c r="FU81" s="153"/>
      <c r="FV81" s="153"/>
      <c r="FW81" s="153"/>
      <c r="FX81" s="153"/>
      <c r="FY81" s="153"/>
      <c r="FZ81" s="153"/>
      <c r="GA81" s="153"/>
      <c r="GB81" s="153"/>
      <c r="GC81" s="153"/>
      <c r="GD81" s="153"/>
      <c r="GE81" s="153"/>
      <c r="GF81" s="153"/>
      <c r="GG81" s="153"/>
      <c r="GH81" s="153"/>
      <c r="GI81" s="153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/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/>
      <c r="IN81" s="153"/>
    </row>
    <row r="82" spans="1:248" ht="18" customHeight="1">
      <c r="A82" s="164" t="s">
        <v>134</v>
      </c>
      <c r="B82" s="97">
        <f t="shared" si="17"/>
        <v>0</v>
      </c>
      <c r="C82" s="97">
        <f t="shared" si="18"/>
        <v>0</v>
      </c>
      <c r="D82" s="165"/>
      <c r="E82" s="165"/>
      <c r="F82" s="166"/>
      <c r="G82" s="166"/>
      <c r="H82" s="166"/>
      <c r="I82" s="166"/>
      <c r="J82" s="168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53"/>
      <c r="FR82" s="153"/>
      <c r="FS82" s="153"/>
      <c r="FT82" s="153"/>
      <c r="FU82" s="153"/>
      <c r="FV82" s="153"/>
      <c r="FW82" s="153"/>
      <c r="FX82" s="153"/>
      <c r="FY82" s="153"/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153"/>
      <c r="IG82" s="153"/>
      <c r="IH82" s="153"/>
      <c r="II82" s="153"/>
      <c r="IJ82" s="153"/>
      <c r="IK82" s="153"/>
      <c r="IL82" s="153"/>
      <c r="IM82" s="153"/>
      <c r="IN82" s="153"/>
    </row>
    <row r="83" spans="1:248" ht="18" customHeight="1">
      <c r="A83" s="164" t="s">
        <v>135</v>
      </c>
      <c r="B83" s="97">
        <f t="shared" si="17"/>
        <v>0</v>
      </c>
      <c r="C83" s="97">
        <f t="shared" si="18"/>
        <v>0</v>
      </c>
      <c r="D83" s="165"/>
      <c r="E83" s="165"/>
      <c r="F83" s="166"/>
      <c r="G83" s="166"/>
      <c r="H83" s="166"/>
      <c r="I83" s="166"/>
      <c r="J83" s="168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153"/>
      <c r="FU83" s="153"/>
      <c r="FV83" s="153"/>
      <c r="FW83" s="153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3"/>
    </row>
    <row r="84" spans="1:248" ht="18" customHeight="1">
      <c r="A84" s="164" t="s">
        <v>136</v>
      </c>
      <c r="B84" s="97">
        <f t="shared" si="17"/>
        <v>0</v>
      </c>
      <c r="C84" s="97">
        <f t="shared" si="18"/>
        <v>0</v>
      </c>
      <c r="D84" s="165"/>
      <c r="E84" s="165"/>
      <c r="F84" s="166"/>
      <c r="G84" s="166"/>
      <c r="H84" s="166"/>
      <c r="I84" s="166"/>
      <c r="J84" s="168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3"/>
      <c r="DQ84" s="153"/>
      <c r="DR84" s="153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3"/>
      <c r="ES84" s="153"/>
      <c r="ET84" s="153"/>
      <c r="EU84" s="153"/>
      <c r="EV84" s="153"/>
      <c r="EW84" s="153"/>
      <c r="EX84" s="153"/>
      <c r="EY84" s="153"/>
      <c r="EZ84" s="153"/>
      <c r="FA84" s="153"/>
      <c r="FB84" s="153"/>
      <c r="FC84" s="153"/>
      <c r="FD84" s="153"/>
      <c r="FE84" s="153"/>
      <c r="FF84" s="153"/>
      <c r="FG84" s="153"/>
      <c r="FH84" s="153"/>
      <c r="FI84" s="153"/>
      <c r="FJ84" s="153"/>
      <c r="FK84" s="153"/>
      <c r="FL84" s="153"/>
      <c r="FM84" s="153"/>
      <c r="FN84" s="153"/>
      <c r="FO84" s="153"/>
      <c r="FP84" s="153"/>
      <c r="FQ84" s="153"/>
      <c r="FR84" s="153"/>
      <c r="FS84" s="153"/>
      <c r="FT84" s="153"/>
      <c r="FU84" s="153"/>
      <c r="FV84" s="153"/>
      <c r="FW84" s="153"/>
      <c r="FX84" s="153"/>
      <c r="FY84" s="153"/>
      <c r="FZ84" s="153"/>
      <c r="GA84" s="153"/>
      <c r="GB84" s="153"/>
      <c r="GC84" s="153"/>
      <c r="GD84" s="153"/>
      <c r="GE84" s="153"/>
      <c r="GF84" s="153"/>
      <c r="GG84" s="153"/>
      <c r="GH84" s="153"/>
      <c r="GI84" s="153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  <c r="GT84" s="153"/>
      <c r="GU84" s="153"/>
      <c r="GV84" s="153"/>
      <c r="GW84" s="153"/>
      <c r="GX84" s="153"/>
      <c r="GY84" s="153"/>
      <c r="GZ84" s="153"/>
      <c r="HA84" s="153"/>
      <c r="HB84" s="153"/>
      <c r="HC84" s="153"/>
      <c r="HD84" s="153"/>
      <c r="HE84" s="153"/>
      <c r="HF84" s="153"/>
      <c r="HG84" s="153"/>
      <c r="HH84" s="153"/>
      <c r="HI84" s="153"/>
      <c r="HJ84" s="153"/>
      <c r="HK84" s="153"/>
      <c r="HL84" s="153"/>
      <c r="HM84" s="153"/>
      <c r="HN84" s="153"/>
      <c r="HO84" s="153"/>
      <c r="HP84" s="153"/>
      <c r="HQ84" s="153"/>
      <c r="HR84" s="153"/>
      <c r="HS84" s="153"/>
      <c r="HT84" s="153"/>
      <c r="HU84" s="153"/>
      <c r="HV84" s="153"/>
      <c r="HW84" s="153"/>
      <c r="HX84" s="153"/>
      <c r="HY84" s="153"/>
      <c r="HZ84" s="153"/>
      <c r="IA84" s="153"/>
      <c r="IB84" s="153"/>
      <c r="IC84" s="153"/>
      <c r="ID84" s="153"/>
      <c r="IE84" s="153"/>
      <c r="IF84" s="153"/>
      <c r="IG84" s="153"/>
      <c r="IH84" s="153"/>
      <c r="II84" s="153"/>
      <c r="IJ84" s="153"/>
      <c r="IK84" s="153"/>
      <c r="IL84" s="153"/>
      <c r="IM84" s="153"/>
      <c r="IN84" s="153"/>
    </row>
    <row r="85" spans="1:248" ht="18" customHeight="1">
      <c r="A85" s="164" t="s">
        <v>64</v>
      </c>
      <c r="B85" s="97">
        <f t="shared" si="17"/>
        <v>0</v>
      </c>
      <c r="C85" s="97">
        <f t="shared" si="18"/>
        <v>0</v>
      </c>
      <c r="D85" s="165"/>
      <c r="E85" s="165"/>
      <c r="F85" s="166"/>
      <c r="G85" s="166"/>
      <c r="H85" s="166"/>
      <c r="I85" s="166"/>
      <c r="J85" s="168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  <c r="EV85" s="153"/>
      <c r="EW85" s="153"/>
      <c r="EX85" s="153"/>
      <c r="EY85" s="153"/>
      <c r="EZ85" s="153"/>
      <c r="FA85" s="153"/>
      <c r="FB85" s="153"/>
      <c r="FC85" s="153"/>
      <c r="FD85" s="153"/>
      <c r="FE85" s="153"/>
      <c r="FF85" s="153"/>
      <c r="FG85" s="153"/>
      <c r="FH85" s="153"/>
      <c r="FI85" s="153"/>
      <c r="FJ85" s="153"/>
      <c r="FK85" s="153"/>
      <c r="FL85" s="153"/>
      <c r="FM85" s="153"/>
      <c r="FN85" s="153"/>
      <c r="FO85" s="153"/>
      <c r="FP85" s="153"/>
      <c r="FQ85" s="153"/>
      <c r="FR85" s="153"/>
      <c r="FS85" s="153"/>
      <c r="FT85" s="153"/>
      <c r="FU85" s="153"/>
      <c r="FV85" s="153"/>
      <c r="FW85" s="153"/>
      <c r="FX85" s="153"/>
      <c r="FY85" s="153"/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153"/>
      <c r="IG85" s="153"/>
      <c r="IH85" s="153"/>
      <c r="II85" s="153"/>
      <c r="IJ85" s="153"/>
      <c r="IK85" s="153"/>
      <c r="IL85" s="153"/>
      <c r="IM85" s="153"/>
      <c r="IN85" s="153"/>
    </row>
    <row r="86" spans="1:248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3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topLeftCell="A34" workbookViewId="0">
      <selection activeCell="D51" sqref="D51:D62"/>
    </sheetView>
  </sheetViews>
  <sheetFormatPr defaultColWidth="8.6640625" defaultRowHeight="12.75" customHeight="1"/>
  <cols>
    <col min="1" max="1" width="50.5" style="138" customWidth="1"/>
    <col min="2" max="10" width="12.83203125" style="138" customWidth="1"/>
    <col min="11" max="248" width="8.6640625" style="138" customWidth="1"/>
    <col min="249" max="16384" width="8.6640625" style="138"/>
  </cols>
  <sheetData>
    <row r="1" spans="1:248" ht="12" customHeight="1">
      <c r="A1" s="139" t="s">
        <v>137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</row>
    <row r="2" spans="1:248" s="136" customFormat="1" ht="25.5" customHeight="1">
      <c r="A2" s="231" t="s">
        <v>138</v>
      </c>
      <c r="B2" s="231"/>
      <c r="C2" s="231"/>
      <c r="D2" s="231"/>
      <c r="E2" s="231"/>
      <c r="F2" s="231"/>
      <c r="G2" s="231"/>
      <c r="H2" s="231"/>
      <c r="I2" s="231"/>
      <c r="J2" s="231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</row>
    <row r="3" spans="1:248" ht="16.5" customHeight="1">
      <c r="A3" s="140"/>
      <c r="B3" s="140"/>
      <c r="C3" s="140"/>
      <c r="D3" s="140"/>
      <c r="E3" s="141"/>
      <c r="F3" s="141"/>
      <c r="G3" s="142"/>
      <c r="H3" s="142"/>
      <c r="J3" s="154" t="s">
        <v>28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</row>
    <row r="4" spans="1:248" s="137" customFormat="1" ht="28.5" customHeight="1">
      <c r="A4" s="248" t="s">
        <v>72</v>
      </c>
      <c r="B4" s="248" t="s">
        <v>7</v>
      </c>
      <c r="C4" s="245" t="s">
        <v>30</v>
      </c>
      <c r="D4" s="246"/>
      <c r="E4" s="246"/>
      <c r="F4" s="246"/>
      <c r="G4" s="247"/>
      <c r="H4" s="249" t="s">
        <v>9</v>
      </c>
      <c r="I4" s="249" t="s">
        <v>10</v>
      </c>
      <c r="J4" s="249" t="s">
        <v>11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</row>
    <row r="5" spans="1:248" s="137" customFormat="1" ht="28.5" customHeight="1">
      <c r="A5" s="248"/>
      <c r="B5" s="248"/>
      <c r="C5" s="249" t="s">
        <v>16</v>
      </c>
      <c r="D5" s="249" t="s">
        <v>17</v>
      </c>
      <c r="E5" s="249" t="s">
        <v>18</v>
      </c>
      <c r="F5" s="249" t="s">
        <v>19</v>
      </c>
      <c r="G5" s="249" t="s">
        <v>20</v>
      </c>
      <c r="H5" s="251"/>
      <c r="I5" s="251"/>
      <c r="J5" s="251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</row>
    <row r="6" spans="1:248" s="137" customFormat="1" ht="28.5" customHeight="1">
      <c r="A6" s="248"/>
      <c r="B6" s="248"/>
      <c r="C6" s="250"/>
      <c r="D6" s="250"/>
      <c r="E6" s="250"/>
      <c r="F6" s="250"/>
      <c r="G6" s="250"/>
      <c r="H6" s="250"/>
      <c r="I6" s="250"/>
      <c r="J6" s="250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</row>
    <row r="7" spans="1:248" s="137" customFormat="1" ht="21" customHeight="1">
      <c r="A7" s="143" t="s">
        <v>7</v>
      </c>
      <c r="B7" s="144">
        <f>B8+B22+B50</f>
        <v>7536.7599999999993</v>
      </c>
      <c r="C7" s="144">
        <f t="shared" ref="C7:D7" si="0">C8+C22+C50</f>
        <v>7536.7599999999993</v>
      </c>
      <c r="D7" s="144">
        <f t="shared" si="0"/>
        <v>7536.7599999999993</v>
      </c>
      <c r="E7" s="145">
        <v>0</v>
      </c>
      <c r="F7" s="144">
        <v>0</v>
      </c>
      <c r="G7" s="144">
        <v>0</v>
      </c>
      <c r="H7" s="144">
        <v>0</v>
      </c>
      <c r="I7" s="144">
        <v>0</v>
      </c>
      <c r="J7" s="155">
        <v>0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</row>
    <row r="8" spans="1:248" s="137" customFormat="1" ht="18" customHeight="1">
      <c r="A8" s="84" t="s">
        <v>12</v>
      </c>
      <c r="B8" s="144">
        <f t="shared" ref="B8:B71" si="1">SUM(C8,H8:J8)</f>
        <v>6720.63</v>
      </c>
      <c r="C8" s="144">
        <f>SUM(D8:G8)</f>
        <v>6720.63</v>
      </c>
      <c r="D8" s="145">
        <f>SUM(D9:D21)</f>
        <v>6720.63</v>
      </c>
      <c r="E8" s="145">
        <f t="shared" ref="E8:J8" si="2">SUM(E9:E21)</f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</row>
    <row r="9" spans="1:248" ht="15" customHeight="1">
      <c r="A9" s="146" t="s">
        <v>139</v>
      </c>
      <c r="B9" s="144">
        <f t="shared" si="1"/>
        <v>2049.9</v>
      </c>
      <c r="C9" s="144">
        <f>SUM(D9:G9)</f>
        <v>2049.9</v>
      </c>
      <c r="D9" s="330">
        <v>2049.9</v>
      </c>
      <c r="E9" s="147">
        <f t="shared" ref="E9:J9" si="3">SUM(E10:E21)</f>
        <v>0</v>
      </c>
      <c r="F9" s="147">
        <f t="shared" si="3"/>
        <v>0</v>
      </c>
      <c r="G9" s="147">
        <f t="shared" si="3"/>
        <v>0</v>
      </c>
      <c r="H9" s="147">
        <f t="shared" si="3"/>
        <v>0</v>
      </c>
      <c r="I9" s="147"/>
      <c r="J9" s="147">
        <f t="shared" si="3"/>
        <v>0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</row>
    <row r="10" spans="1:248" ht="15" customHeight="1">
      <c r="A10" s="146" t="s">
        <v>140</v>
      </c>
      <c r="B10" s="144">
        <f t="shared" si="1"/>
        <v>1634.29</v>
      </c>
      <c r="C10" s="144">
        <f t="shared" ref="C10:C73" si="4">SUM(D10:G10)</f>
        <v>1634.29</v>
      </c>
      <c r="D10" s="330">
        <v>1634.29</v>
      </c>
      <c r="E10" s="147">
        <v>0</v>
      </c>
      <c r="F10" s="148">
        <v>0</v>
      </c>
      <c r="G10" s="148">
        <v>0</v>
      </c>
      <c r="H10" s="148">
        <v>0</v>
      </c>
      <c r="I10" s="148">
        <v>0</v>
      </c>
      <c r="J10" s="156">
        <v>0</v>
      </c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</row>
    <row r="11" spans="1:248" ht="15" customHeight="1">
      <c r="A11" s="146" t="s">
        <v>141</v>
      </c>
      <c r="B11" s="144">
        <f t="shared" si="1"/>
        <v>155.01</v>
      </c>
      <c r="C11" s="144">
        <f t="shared" si="4"/>
        <v>155.01</v>
      </c>
      <c r="D11" s="330">
        <v>155.01</v>
      </c>
      <c r="E11" s="147">
        <v>0</v>
      </c>
      <c r="F11" s="148">
        <v>0</v>
      </c>
      <c r="G11" s="148">
        <v>0</v>
      </c>
      <c r="H11" s="148">
        <v>0</v>
      </c>
      <c r="I11" s="148">
        <v>0</v>
      </c>
      <c r="J11" s="156">
        <v>0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</row>
    <row r="12" spans="1:248" ht="15" customHeight="1">
      <c r="A12" s="146" t="s">
        <v>142</v>
      </c>
      <c r="B12" s="144">
        <f t="shared" si="1"/>
        <v>0</v>
      </c>
      <c r="C12" s="144">
        <f t="shared" si="4"/>
        <v>0</v>
      </c>
      <c r="D12" s="147"/>
      <c r="E12" s="147"/>
      <c r="F12" s="148"/>
      <c r="G12" s="148"/>
      <c r="H12" s="148"/>
      <c r="I12" s="148"/>
      <c r="J12" s="156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</row>
    <row r="13" spans="1:248" ht="15" customHeight="1">
      <c r="A13" s="146" t="s">
        <v>143</v>
      </c>
      <c r="B13" s="144">
        <f t="shared" si="1"/>
        <v>263.45999999999998</v>
      </c>
      <c r="C13" s="144">
        <f t="shared" si="4"/>
        <v>263.45999999999998</v>
      </c>
      <c r="D13" s="330">
        <v>263.45999999999998</v>
      </c>
      <c r="E13" s="147"/>
      <c r="F13" s="148"/>
      <c r="G13" s="148"/>
      <c r="H13" s="148"/>
      <c r="I13" s="148"/>
      <c r="J13" s="156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</row>
    <row r="14" spans="1:248" ht="15" customHeight="1">
      <c r="A14" s="146" t="s">
        <v>144</v>
      </c>
      <c r="B14" s="144">
        <f t="shared" si="1"/>
        <v>647.37</v>
      </c>
      <c r="C14" s="144">
        <f t="shared" si="4"/>
        <v>647.37</v>
      </c>
      <c r="D14" s="330">
        <v>647.37</v>
      </c>
      <c r="E14" s="147">
        <v>0</v>
      </c>
      <c r="F14" s="148">
        <v>0</v>
      </c>
      <c r="G14" s="148">
        <v>0</v>
      </c>
      <c r="H14" s="148">
        <v>0</v>
      </c>
      <c r="I14" s="148">
        <v>0</v>
      </c>
      <c r="J14" s="156">
        <v>0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</row>
    <row r="15" spans="1:248" ht="15" customHeight="1">
      <c r="A15" s="146" t="s">
        <v>145</v>
      </c>
      <c r="B15" s="144">
        <f t="shared" si="1"/>
        <v>0</v>
      </c>
      <c r="C15" s="144">
        <f t="shared" si="4"/>
        <v>0</v>
      </c>
      <c r="D15" s="147"/>
      <c r="E15" s="147"/>
      <c r="F15" s="148"/>
      <c r="G15" s="148"/>
      <c r="H15" s="148"/>
      <c r="I15" s="148"/>
      <c r="J15" s="156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</row>
    <row r="16" spans="1:248" ht="15" customHeight="1">
      <c r="A16" s="146" t="s">
        <v>146</v>
      </c>
      <c r="B16" s="144">
        <f t="shared" si="1"/>
        <v>221.39</v>
      </c>
      <c r="C16" s="144">
        <f t="shared" si="4"/>
        <v>221.39</v>
      </c>
      <c r="D16" s="330">
        <v>221.39</v>
      </c>
      <c r="E16" s="147">
        <v>0</v>
      </c>
      <c r="F16" s="148">
        <v>0</v>
      </c>
      <c r="G16" s="148">
        <v>0</v>
      </c>
      <c r="H16" s="148">
        <v>0</v>
      </c>
      <c r="I16" s="148">
        <v>0</v>
      </c>
      <c r="J16" s="156">
        <v>0</v>
      </c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</row>
    <row r="17" spans="1:248" ht="15" customHeight="1">
      <c r="A17" s="146" t="s">
        <v>147</v>
      </c>
      <c r="B17" s="144">
        <f t="shared" si="1"/>
        <v>0</v>
      </c>
      <c r="C17" s="144">
        <f t="shared" si="4"/>
        <v>0</v>
      </c>
      <c r="D17" s="147"/>
      <c r="E17" s="147"/>
      <c r="F17" s="148"/>
      <c r="G17" s="148"/>
      <c r="H17" s="148"/>
      <c r="I17" s="148"/>
      <c r="J17" s="156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</row>
    <row r="18" spans="1:248" ht="15" customHeight="1">
      <c r="A18" s="146" t="s">
        <v>148</v>
      </c>
      <c r="B18" s="144">
        <f t="shared" si="1"/>
        <v>18.170000000000002</v>
      </c>
      <c r="C18" s="144">
        <f t="shared" si="4"/>
        <v>18.170000000000002</v>
      </c>
      <c r="D18" s="330">
        <v>18.170000000000002</v>
      </c>
      <c r="E18" s="147">
        <v>0</v>
      </c>
      <c r="F18" s="148">
        <v>0</v>
      </c>
      <c r="G18" s="148">
        <v>0</v>
      </c>
      <c r="H18" s="148">
        <v>0</v>
      </c>
      <c r="I18" s="148">
        <v>0</v>
      </c>
      <c r="J18" s="156">
        <v>0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</row>
    <row r="19" spans="1:248" ht="15" customHeight="1">
      <c r="A19" s="146" t="s">
        <v>76</v>
      </c>
      <c r="B19" s="144">
        <f t="shared" si="1"/>
        <v>363.95</v>
      </c>
      <c r="C19" s="144">
        <f t="shared" si="4"/>
        <v>363.95</v>
      </c>
      <c r="D19" s="330">
        <v>363.95</v>
      </c>
      <c r="E19" s="147">
        <v>0</v>
      </c>
      <c r="F19" s="148">
        <v>0</v>
      </c>
      <c r="G19" s="148">
        <v>0</v>
      </c>
      <c r="H19" s="148">
        <v>0</v>
      </c>
      <c r="I19" s="148">
        <v>0</v>
      </c>
      <c r="J19" s="156">
        <v>0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</row>
    <row r="20" spans="1:248" ht="15" customHeight="1">
      <c r="A20" s="146" t="s">
        <v>149</v>
      </c>
      <c r="B20" s="144">
        <f t="shared" si="1"/>
        <v>0</v>
      </c>
      <c r="C20" s="144">
        <f t="shared" si="4"/>
        <v>0</v>
      </c>
      <c r="D20" s="330"/>
      <c r="E20" s="147"/>
      <c r="F20" s="148"/>
      <c r="G20" s="148"/>
      <c r="H20" s="148"/>
      <c r="I20" s="148"/>
      <c r="J20" s="156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</row>
    <row r="21" spans="1:248" ht="15" customHeight="1">
      <c r="A21" s="146" t="s">
        <v>77</v>
      </c>
      <c r="B21" s="144">
        <f t="shared" si="1"/>
        <v>1367.09</v>
      </c>
      <c r="C21" s="144">
        <f>SUM(D21:G21)</f>
        <v>1367.09</v>
      </c>
      <c r="D21" s="147">
        <v>1367.09</v>
      </c>
      <c r="E21" s="147"/>
      <c r="F21" s="148"/>
      <c r="G21" s="148"/>
      <c r="H21" s="148"/>
      <c r="I21" s="148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</row>
    <row r="22" spans="1:248" ht="15" customHeight="1">
      <c r="A22" s="84" t="s">
        <v>13</v>
      </c>
      <c r="B22" s="144">
        <f t="shared" si="1"/>
        <v>773.52</v>
      </c>
      <c r="C22" s="144">
        <f>SUM(D22:G22)</f>
        <v>773.52</v>
      </c>
      <c r="D22" s="145">
        <f>SUM(D23:D49)</f>
        <v>773.52</v>
      </c>
      <c r="E22" s="145">
        <f t="shared" ref="E22:J22" si="5">SUM(E23:E49)</f>
        <v>0</v>
      </c>
      <c r="F22" s="145">
        <f t="shared" si="5"/>
        <v>0</v>
      </c>
      <c r="G22" s="145">
        <f t="shared" si="5"/>
        <v>0</v>
      </c>
      <c r="H22" s="145">
        <f t="shared" si="5"/>
        <v>0</v>
      </c>
      <c r="I22" s="145">
        <f t="shared" si="5"/>
        <v>0</v>
      </c>
      <c r="J22" s="145">
        <f t="shared" si="5"/>
        <v>0</v>
      </c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</row>
    <row r="23" spans="1:248" ht="15" customHeight="1">
      <c r="A23" s="146" t="s">
        <v>150</v>
      </c>
      <c r="B23" s="144">
        <f t="shared" si="1"/>
        <v>59.6</v>
      </c>
      <c r="C23" s="144">
        <f t="shared" si="4"/>
        <v>59.6</v>
      </c>
      <c r="D23" s="330">
        <v>59.6</v>
      </c>
      <c r="E23" s="147">
        <v>0</v>
      </c>
      <c r="F23" s="148">
        <v>0</v>
      </c>
      <c r="G23" s="148">
        <v>0</v>
      </c>
      <c r="H23" s="148">
        <v>0</v>
      </c>
      <c r="I23" s="148">
        <v>0</v>
      </c>
      <c r="J23" s="156">
        <v>0</v>
      </c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</row>
    <row r="24" spans="1:248" ht="15" customHeight="1">
      <c r="A24" s="146" t="s">
        <v>151</v>
      </c>
      <c r="B24" s="144">
        <f t="shared" si="1"/>
        <v>6</v>
      </c>
      <c r="C24" s="144">
        <f t="shared" si="4"/>
        <v>6</v>
      </c>
      <c r="D24" s="330">
        <v>6</v>
      </c>
      <c r="E24" s="147">
        <v>0</v>
      </c>
      <c r="F24" s="148">
        <v>0</v>
      </c>
      <c r="G24" s="148">
        <v>0</v>
      </c>
      <c r="H24" s="148">
        <v>0</v>
      </c>
      <c r="I24" s="148">
        <v>0</v>
      </c>
      <c r="J24" s="156">
        <v>0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</row>
    <row r="25" spans="1:248" ht="15" customHeight="1">
      <c r="A25" s="146" t="s">
        <v>152</v>
      </c>
      <c r="B25" s="144">
        <f t="shared" si="1"/>
        <v>0</v>
      </c>
      <c r="C25" s="144">
        <f t="shared" si="4"/>
        <v>0</v>
      </c>
      <c r="D25" s="147"/>
      <c r="E25" s="147"/>
      <c r="F25" s="148"/>
      <c r="G25" s="148"/>
      <c r="H25" s="148"/>
      <c r="I25" s="148"/>
      <c r="J25" s="156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</row>
    <row r="26" spans="1:248" ht="15" customHeight="1">
      <c r="A26" s="146" t="s">
        <v>153</v>
      </c>
      <c r="B26" s="144">
        <f t="shared" si="1"/>
        <v>6</v>
      </c>
      <c r="C26" s="144">
        <f t="shared" si="4"/>
        <v>6</v>
      </c>
      <c r="D26" s="330">
        <v>6</v>
      </c>
      <c r="E26" s="147"/>
      <c r="F26" s="148"/>
      <c r="G26" s="148"/>
      <c r="H26" s="148"/>
      <c r="I26" s="148"/>
      <c r="J26" s="156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</row>
    <row r="27" spans="1:248" ht="15" customHeight="1">
      <c r="A27" s="146" t="s">
        <v>154</v>
      </c>
      <c r="B27" s="144">
        <f t="shared" si="1"/>
        <v>56</v>
      </c>
      <c r="C27" s="144">
        <f t="shared" si="4"/>
        <v>56</v>
      </c>
      <c r="D27" s="330">
        <v>56</v>
      </c>
      <c r="E27" s="147"/>
      <c r="F27" s="148"/>
      <c r="G27" s="148"/>
      <c r="H27" s="148"/>
      <c r="I27" s="148"/>
      <c r="J27" s="156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</row>
    <row r="28" spans="1:248" ht="15" customHeight="1">
      <c r="A28" s="146" t="s">
        <v>155</v>
      </c>
      <c r="B28" s="144">
        <f t="shared" si="1"/>
        <v>0.8</v>
      </c>
      <c r="C28" s="144">
        <f t="shared" si="4"/>
        <v>0.8</v>
      </c>
      <c r="D28" s="330">
        <v>0.8</v>
      </c>
      <c r="E28" s="147">
        <v>0</v>
      </c>
      <c r="F28" s="148">
        <v>0</v>
      </c>
      <c r="G28" s="148">
        <v>0</v>
      </c>
      <c r="H28" s="148">
        <v>0</v>
      </c>
      <c r="I28" s="148">
        <v>0</v>
      </c>
      <c r="J28" s="156">
        <v>0</v>
      </c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</row>
    <row r="29" spans="1:248" ht="15" customHeight="1">
      <c r="A29" s="146" t="s">
        <v>156</v>
      </c>
      <c r="B29" s="144">
        <f t="shared" si="1"/>
        <v>93.28</v>
      </c>
      <c r="C29" s="144">
        <f t="shared" si="4"/>
        <v>93.28</v>
      </c>
      <c r="D29" s="330">
        <v>93.28</v>
      </c>
      <c r="E29" s="147"/>
      <c r="F29" s="148"/>
      <c r="G29" s="148"/>
      <c r="H29" s="148"/>
      <c r="I29" s="148"/>
      <c r="J29" s="156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</row>
    <row r="30" spans="1:248" ht="15" customHeight="1">
      <c r="A30" s="146" t="s">
        <v>157</v>
      </c>
      <c r="B30" s="144">
        <f t="shared" si="1"/>
        <v>0</v>
      </c>
      <c r="C30" s="144">
        <f t="shared" si="4"/>
        <v>0</v>
      </c>
      <c r="D30" s="147"/>
      <c r="E30" s="147"/>
      <c r="F30" s="148"/>
      <c r="G30" s="148"/>
      <c r="H30" s="148"/>
      <c r="I30" s="148"/>
      <c r="J30" s="156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</row>
    <row r="31" spans="1:248" ht="15" customHeight="1">
      <c r="A31" s="146" t="s">
        <v>158</v>
      </c>
      <c r="B31" s="144">
        <f t="shared" si="1"/>
        <v>0.5</v>
      </c>
      <c r="C31" s="144">
        <f t="shared" si="4"/>
        <v>0.5</v>
      </c>
      <c r="D31" s="330">
        <v>0.5</v>
      </c>
      <c r="E31" s="147">
        <v>0</v>
      </c>
      <c r="F31" s="148">
        <v>0</v>
      </c>
      <c r="G31" s="148">
        <v>0</v>
      </c>
      <c r="H31" s="148">
        <v>0</v>
      </c>
      <c r="I31" s="148">
        <v>0</v>
      </c>
      <c r="J31" s="156">
        <v>0</v>
      </c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</row>
    <row r="32" spans="1:248" ht="15" customHeight="1">
      <c r="A32" s="149" t="s">
        <v>85</v>
      </c>
      <c r="B32" s="144">
        <f t="shared" si="1"/>
        <v>0</v>
      </c>
      <c r="C32" s="144">
        <f t="shared" si="4"/>
        <v>0</v>
      </c>
      <c r="D32" s="147"/>
      <c r="E32" s="147"/>
      <c r="F32" s="148"/>
      <c r="G32" s="148"/>
      <c r="H32" s="148"/>
      <c r="I32" s="148"/>
      <c r="J32" s="156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</row>
    <row r="33" spans="1:248" ht="15" customHeight="1">
      <c r="A33" s="149" t="s">
        <v>87</v>
      </c>
      <c r="B33" s="144">
        <f t="shared" si="1"/>
        <v>1.5</v>
      </c>
      <c r="C33" s="144">
        <f t="shared" si="4"/>
        <v>1.5</v>
      </c>
      <c r="D33" s="330">
        <v>1.5</v>
      </c>
      <c r="E33" s="147"/>
      <c r="F33" s="148"/>
      <c r="G33" s="148"/>
      <c r="H33" s="148"/>
      <c r="I33" s="148"/>
      <c r="J33" s="156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</row>
    <row r="34" spans="1:248" ht="15" customHeight="1">
      <c r="A34" s="149" t="s">
        <v>159</v>
      </c>
      <c r="B34" s="144">
        <f t="shared" si="1"/>
        <v>0</v>
      </c>
      <c r="C34" s="144">
        <f t="shared" si="4"/>
        <v>0</v>
      </c>
      <c r="D34" s="147"/>
      <c r="E34" s="147"/>
      <c r="F34" s="148"/>
      <c r="G34" s="148"/>
      <c r="H34" s="148"/>
      <c r="I34" s="148"/>
      <c r="J34" s="156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</row>
    <row r="35" spans="1:248" ht="15" customHeight="1">
      <c r="A35" s="149" t="s">
        <v>80</v>
      </c>
      <c r="B35" s="144">
        <f t="shared" si="1"/>
        <v>0</v>
      </c>
      <c r="C35" s="144">
        <f t="shared" si="4"/>
        <v>0</v>
      </c>
      <c r="D35" s="147"/>
      <c r="E35" s="147">
        <v>0</v>
      </c>
      <c r="F35" s="148">
        <v>0</v>
      </c>
      <c r="G35" s="148">
        <v>0</v>
      </c>
      <c r="H35" s="148">
        <v>0</v>
      </c>
      <c r="I35" s="148">
        <v>0</v>
      </c>
      <c r="J35" s="156">
        <v>0</v>
      </c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</row>
    <row r="36" spans="1:248" ht="15" customHeight="1">
      <c r="A36" s="149" t="s">
        <v>81</v>
      </c>
      <c r="B36" s="144">
        <f t="shared" si="1"/>
        <v>0</v>
      </c>
      <c r="C36" s="144">
        <f t="shared" si="4"/>
        <v>0</v>
      </c>
      <c r="D36" s="147"/>
      <c r="E36" s="147">
        <v>0</v>
      </c>
      <c r="F36" s="148">
        <v>0</v>
      </c>
      <c r="G36" s="148">
        <v>0</v>
      </c>
      <c r="H36" s="148">
        <v>0</v>
      </c>
      <c r="I36" s="148">
        <v>0</v>
      </c>
      <c r="J36" s="156">
        <v>0</v>
      </c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</row>
    <row r="37" spans="1:248" ht="15" customHeight="1">
      <c r="A37" s="149" t="s">
        <v>160</v>
      </c>
      <c r="B37" s="144">
        <f t="shared" si="1"/>
        <v>0</v>
      </c>
      <c r="C37" s="144">
        <f t="shared" si="4"/>
        <v>0</v>
      </c>
      <c r="D37" s="147"/>
      <c r="E37" s="147"/>
      <c r="F37" s="148"/>
      <c r="G37" s="148"/>
      <c r="H37" s="148"/>
      <c r="I37" s="148"/>
      <c r="J37" s="156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</row>
    <row r="38" spans="1:248" ht="15" customHeight="1">
      <c r="A38" s="149" t="s">
        <v>84</v>
      </c>
      <c r="B38" s="144">
        <f t="shared" si="1"/>
        <v>0</v>
      </c>
      <c r="C38" s="144">
        <f t="shared" si="4"/>
        <v>0</v>
      </c>
      <c r="D38" s="147"/>
      <c r="E38" s="147"/>
      <c r="F38" s="148"/>
      <c r="G38" s="148"/>
      <c r="H38" s="148"/>
      <c r="I38" s="148"/>
      <c r="J38" s="156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</row>
    <row r="39" spans="1:248" ht="15" customHeight="1">
      <c r="A39" s="149" t="s">
        <v>161</v>
      </c>
      <c r="B39" s="144">
        <f t="shared" si="1"/>
        <v>0</v>
      </c>
      <c r="C39" s="144">
        <f t="shared" si="4"/>
        <v>0</v>
      </c>
      <c r="D39" s="147"/>
      <c r="E39" s="147"/>
      <c r="F39" s="148"/>
      <c r="G39" s="148"/>
      <c r="H39" s="148"/>
      <c r="I39" s="148"/>
      <c r="J39" s="156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</row>
    <row r="40" spans="1:248" ht="15" customHeight="1">
      <c r="A40" s="149" t="s">
        <v>162</v>
      </c>
      <c r="B40" s="144">
        <f t="shared" si="1"/>
        <v>0</v>
      </c>
      <c r="C40" s="144">
        <f t="shared" si="4"/>
        <v>0</v>
      </c>
      <c r="D40" s="147"/>
      <c r="E40" s="147"/>
      <c r="F40" s="148"/>
      <c r="G40" s="148"/>
      <c r="H40" s="148"/>
      <c r="I40" s="148"/>
      <c r="J40" s="156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</row>
    <row r="41" spans="1:248" ht="15" customHeight="1">
      <c r="A41" s="149" t="s">
        <v>163</v>
      </c>
      <c r="B41" s="144">
        <f t="shared" si="1"/>
        <v>0</v>
      </c>
      <c r="C41" s="144">
        <f t="shared" si="4"/>
        <v>0</v>
      </c>
      <c r="D41" s="147"/>
      <c r="E41" s="147"/>
      <c r="F41" s="148"/>
      <c r="G41" s="148"/>
      <c r="H41" s="148"/>
      <c r="I41" s="148"/>
      <c r="J41" s="156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</row>
    <row r="42" spans="1:248" ht="15" customHeight="1">
      <c r="A42" s="149" t="s">
        <v>164</v>
      </c>
      <c r="B42" s="144">
        <f t="shared" si="1"/>
        <v>0</v>
      </c>
      <c r="C42" s="144">
        <f t="shared" si="4"/>
        <v>0</v>
      </c>
      <c r="D42" s="147"/>
      <c r="E42" s="147"/>
      <c r="F42" s="148"/>
      <c r="G42" s="148"/>
      <c r="H42" s="148"/>
      <c r="I42" s="148"/>
      <c r="J42" s="156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</row>
    <row r="43" spans="1:248" ht="15" customHeight="1">
      <c r="A43" s="149" t="s">
        <v>83</v>
      </c>
      <c r="B43" s="144">
        <f t="shared" si="1"/>
        <v>0</v>
      </c>
      <c r="C43" s="144">
        <f t="shared" si="4"/>
        <v>0</v>
      </c>
      <c r="D43" s="147"/>
      <c r="E43" s="147"/>
      <c r="F43" s="148"/>
      <c r="G43" s="148"/>
      <c r="H43" s="148"/>
      <c r="I43" s="148"/>
      <c r="J43" s="156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  <c r="HO43" s="153"/>
      <c r="HP43" s="153"/>
      <c r="HQ43" s="153"/>
      <c r="HR43" s="153"/>
      <c r="HS43" s="153"/>
      <c r="HT43" s="153"/>
      <c r="HU43" s="153"/>
      <c r="HV43" s="153"/>
      <c r="HW43" s="153"/>
      <c r="HX43" s="153"/>
      <c r="HY43" s="153"/>
      <c r="HZ43" s="153"/>
      <c r="IA43" s="153"/>
      <c r="IB43" s="153"/>
      <c r="IC43" s="153"/>
      <c r="ID43" s="153"/>
      <c r="IE43" s="153"/>
      <c r="IF43" s="153"/>
      <c r="IG43" s="153"/>
      <c r="IH43" s="153"/>
      <c r="II43" s="153"/>
      <c r="IJ43" s="153"/>
      <c r="IK43" s="153"/>
      <c r="IL43" s="153"/>
      <c r="IM43" s="153"/>
      <c r="IN43" s="153"/>
    </row>
    <row r="44" spans="1:248" ht="15" customHeight="1">
      <c r="A44" s="149" t="s">
        <v>165</v>
      </c>
      <c r="B44" s="144">
        <f t="shared" si="1"/>
        <v>36.31</v>
      </c>
      <c r="C44" s="144">
        <f t="shared" si="4"/>
        <v>36.31</v>
      </c>
      <c r="D44" s="330">
        <v>36.31</v>
      </c>
      <c r="E44" s="147"/>
      <c r="F44" s="148"/>
      <c r="G44" s="148"/>
      <c r="H44" s="148"/>
      <c r="I44" s="148"/>
      <c r="J44" s="156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</row>
    <row r="45" spans="1:248" ht="15" customHeight="1">
      <c r="A45" s="149" t="s">
        <v>160</v>
      </c>
      <c r="B45" s="144">
        <f t="shared" si="1"/>
        <v>0</v>
      </c>
      <c r="C45" s="144">
        <f t="shared" si="4"/>
        <v>0</v>
      </c>
      <c r="D45" s="147"/>
      <c r="E45" s="147">
        <v>0</v>
      </c>
      <c r="F45" s="148">
        <v>0</v>
      </c>
      <c r="G45" s="148">
        <v>0</v>
      </c>
      <c r="H45" s="148">
        <v>0</v>
      </c>
      <c r="I45" s="148">
        <v>0</v>
      </c>
      <c r="J45" s="156">
        <v>0</v>
      </c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</row>
    <row r="46" spans="1:248" ht="15" customHeight="1">
      <c r="A46" s="149" t="s">
        <v>86</v>
      </c>
      <c r="B46" s="144">
        <f t="shared" si="1"/>
        <v>234</v>
      </c>
      <c r="C46" s="144">
        <f t="shared" si="4"/>
        <v>234</v>
      </c>
      <c r="D46" s="330">
        <v>234</v>
      </c>
      <c r="E46" s="147"/>
      <c r="F46" s="148"/>
      <c r="G46" s="148"/>
      <c r="H46" s="148"/>
      <c r="I46" s="148"/>
      <c r="J46" s="156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  <c r="IF46" s="153"/>
      <c r="IG46" s="153"/>
      <c r="IH46" s="153"/>
      <c r="II46" s="153"/>
      <c r="IJ46" s="153"/>
      <c r="IK46" s="153"/>
      <c r="IL46" s="153"/>
      <c r="IM46" s="153"/>
      <c r="IN46" s="153"/>
    </row>
    <row r="47" spans="1:248" ht="15" customHeight="1">
      <c r="A47" s="149" t="s">
        <v>166</v>
      </c>
      <c r="B47" s="144">
        <f t="shared" si="1"/>
        <v>278.81</v>
      </c>
      <c r="C47" s="144">
        <f t="shared" si="4"/>
        <v>278.81</v>
      </c>
      <c r="D47" s="330">
        <v>278.81</v>
      </c>
      <c r="E47" s="147">
        <v>0</v>
      </c>
      <c r="F47" s="148">
        <v>0</v>
      </c>
      <c r="G47" s="148">
        <v>0</v>
      </c>
      <c r="H47" s="148">
        <v>0</v>
      </c>
      <c r="I47" s="148">
        <v>0</v>
      </c>
      <c r="J47" s="156">
        <v>0</v>
      </c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  <c r="IF47" s="153"/>
      <c r="IG47" s="153"/>
      <c r="IH47" s="153"/>
      <c r="II47" s="153"/>
      <c r="IJ47" s="153"/>
      <c r="IK47" s="153"/>
      <c r="IL47" s="153"/>
      <c r="IM47" s="153"/>
      <c r="IN47" s="153"/>
    </row>
    <row r="48" spans="1:248" ht="15" customHeight="1">
      <c r="A48" s="146" t="s">
        <v>167</v>
      </c>
      <c r="B48" s="144">
        <f t="shared" si="1"/>
        <v>0</v>
      </c>
      <c r="C48" s="144">
        <f t="shared" si="4"/>
        <v>0</v>
      </c>
      <c r="D48" s="147"/>
      <c r="E48" s="147"/>
      <c r="F48" s="148"/>
      <c r="G48" s="148"/>
      <c r="H48" s="148"/>
      <c r="I48" s="148"/>
      <c r="J48" s="156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  <c r="HO48" s="153"/>
      <c r="HP48" s="153"/>
      <c r="HQ48" s="153"/>
      <c r="HR48" s="153"/>
      <c r="HS48" s="153"/>
      <c r="HT48" s="153"/>
      <c r="HU48" s="153"/>
      <c r="HV48" s="153"/>
      <c r="HW48" s="153"/>
      <c r="HX48" s="153"/>
      <c r="HY48" s="153"/>
      <c r="HZ48" s="153"/>
      <c r="IA48" s="153"/>
      <c r="IB48" s="153"/>
      <c r="IC48" s="153"/>
      <c r="ID48" s="153"/>
      <c r="IE48" s="153"/>
      <c r="IF48" s="153"/>
      <c r="IG48" s="153"/>
      <c r="IH48" s="153"/>
      <c r="II48" s="153"/>
      <c r="IJ48" s="153"/>
      <c r="IK48" s="153"/>
      <c r="IL48" s="153"/>
      <c r="IM48" s="153"/>
      <c r="IN48" s="153"/>
    </row>
    <row r="49" spans="1:248" ht="15" customHeight="1">
      <c r="A49" s="146" t="s">
        <v>88</v>
      </c>
      <c r="B49" s="144">
        <f t="shared" si="1"/>
        <v>0.72</v>
      </c>
      <c r="C49" s="144">
        <f t="shared" si="4"/>
        <v>0.72</v>
      </c>
      <c r="D49" s="330">
        <v>0.72</v>
      </c>
      <c r="E49" s="147">
        <v>0</v>
      </c>
      <c r="F49" s="148">
        <v>0</v>
      </c>
      <c r="G49" s="148">
        <v>0</v>
      </c>
      <c r="H49" s="148">
        <v>0</v>
      </c>
      <c r="I49" s="148">
        <v>0</v>
      </c>
      <c r="J49" s="156">
        <v>0</v>
      </c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153"/>
      <c r="IG49" s="153"/>
      <c r="IH49" s="153"/>
      <c r="II49" s="153"/>
      <c r="IJ49" s="153"/>
      <c r="IK49" s="153"/>
      <c r="IL49" s="153"/>
      <c r="IM49" s="153"/>
      <c r="IN49" s="153"/>
    </row>
    <row r="50" spans="1:248" ht="15" customHeight="1">
      <c r="A50" s="84" t="s">
        <v>89</v>
      </c>
      <c r="B50" s="144">
        <f t="shared" si="1"/>
        <v>42.61</v>
      </c>
      <c r="C50" s="144">
        <f t="shared" si="4"/>
        <v>42.61</v>
      </c>
      <c r="D50" s="145">
        <f>SUM(D51:D67)</f>
        <v>42.61</v>
      </c>
      <c r="E50" s="145">
        <f t="shared" ref="E50:J50" si="6">SUM(E51:E67)</f>
        <v>0</v>
      </c>
      <c r="F50" s="145">
        <f t="shared" si="6"/>
        <v>0</v>
      </c>
      <c r="G50" s="145">
        <f t="shared" si="6"/>
        <v>0</v>
      </c>
      <c r="H50" s="145">
        <f t="shared" si="6"/>
        <v>0</v>
      </c>
      <c r="I50" s="145">
        <f t="shared" si="6"/>
        <v>0</v>
      </c>
      <c r="J50" s="145">
        <f t="shared" si="6"/>
        <v>0</v>
      </c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  <c r="HN50" s="153"/>
      <c r="HO50" s="153"/>
      <c r="HP50" s="153"/>
      <c r="HQ50" s="153"/>
      <c r="HR50" s="153"/>
      <c r="HS50" s="153"/>
      <c r="HT50" s="153"/>
      <c r="HU50" s="153"/>
      <c r="HV50" s="153"/>
      <c r="HW50" s="153"/>
      <c r="HX50" s="153"/>
      <c r="HY50" s="153"/>
      <c r="HZ50" s="153"/>
      <c r="IA50" s="153"/>
      <c r="IB50" s="153"/>
      <c r="IC50" s="153"/>
      <c r="ID50" s="153"/>
      <c r="IE50" s="153"/>
      <c r="IF50" s="153"/>
      <c r="IG50" s="153"/>
      <c r="IH50" s="153"/>
      <c r="II50" s="153"/>
      <c r="IJ50" s="153"/>
      <c r="IK50" s="153"/>
      <c r="IL50" s="153"/>
      <c r="IM50" s="153"/>
      <c r="IN50" s="153"/>
    </row>
    <row r="51" spans="1:248" ht="15" customHeight="1">
      <c r="A51" s="150" t="s">
        <v>168</v>
      </c>
      <c r="B51" s="144">
        <f t="shared" si="1"/>
        <v>0</v>
      </c>
      <c r="C51" s="144">
        <f t="shared" si="4"/>
        <v>0</v>
      </c>
      <c r="D51" s="147"/>
      <c r="E51" s="147"/>
      <c r="F51" s="148"/>
      <c r="G51" s="148"/>
      <c r="H51" s="148"/>
      <c r="I51" s="148"/>
      <c r="J51" s="156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153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153"/>
      <c r="HO51" s="153"/>
      <c r="HP51" s="153"/>
      <c r="HQ51" s="153"/>
      <c r="HR51" s="153"/>
      <c r="HS51" s="153"/>
      <c r="HT51" s="153"/>
      <c r="HU51" s="153"/>
      <c r="HV51" s="153"/>
      <c r="HW51" s="153"/>
      <c r="HX51" s="153"/>
      <c r="HY51" s="153"/>
      <c r="HZ51" s="153"/>
      <c r="IA51" s="153"/>
      <c r="IB51" s="153"/>
      <c r="IC51" s="153"/>
      <c r="ID51" s="153"/>
      <c r="IE51" s="153"/>
      <c r="IF51" s="153"/>
      <c r="IG51" s="153"/>
      <c r="IH51" s="153"/>
      <c r="II51" s="153"/>
      <c r="IJ51" s="153"/>
      <c r="IK51" s="153"/>
      <c r="IL51" s="153"/>
      <c r="IM51" s="153"/>
      <c r="IN51" s="153"/>
    </row>
    <row r="52" spans="1:248" ht="15" customHeight="1">
      <c r="A52" s="150" t="s">
        <v>169</v>
      </c>
      <c r="B52" s="144">
        <f t="shared" si="1"/>
        <v>21.18</v>
      </c>
      <c r="C52" s="144">
        <f t="shared" si="4"/>
        <v>21.18</v>
      </c>
      <c r="D52" s="330">
        <v>21.18</v>
      </c>
      <c r="E52" s="147">
        <v>0</v>
      </c>
      <c r="F52" s="148">
        <v>0</v>
      </c>
      <c r="G52" s="148">
        <v>0</v>
      </c>
      <c r="H52" s="148">
        <v>0</v>
      </c>
      <c r="I52" s="148">
        <v>0</v>
      </c>
      <c r="J52" s="156">
        <v>0</v>
      </c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/>
      <c r="FB52" s="153"/>
      <c r="FC52" s="153"/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153"/>
      <c r="FX52" s="153"/>
      <c r="FY52" s="153"/>
      <c r="FZ52" s="153"/>
      <c r="GA52" s="153"/>
      <c r="GB52" s="153"/>
      <c r="GC52" s="153"/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153"/>
      <c r="GW52" s="153"/>
      <c r="GX52" s="153"/>
      <c r="GY52" s="153"/>
      <c r="GZ52" s="153"/>
      <c r="HA52" s="153"/>
      <c r="HB52" s="153"/>
      <c r="HC52" s="153"/>
      <c r="HD52" s="153"/>
      <c r="HE52" s="153"/>
      <c r="HF52" s="153"/>
      <c r="HG52" s="153"/>
      <c r="HH52" s="153"/>
      <c r="HI52" s="153"/>
      <c r="HJ52" s="153"/>
      <c r="HK52" s="153"/>
      <c r="HL52" s="153"/>
      <c r="HM52" s="153"/>
      <c r="HN52" s="153"/>
      <c r="HO52" s="153"/>
      <c r="HP52" s="153"/>
      <c r="HQ52" s="153"/>
      <c r="HR52" s="153"/>
      <c r="HS52" s="153"/>
      <c r="HT52" s="153"/>
      <c r="HU52" s="153"/>
      <c r="HV52" s="153"/>
      <c r="HW52" s="153"/>
      <c r="HX52" s="153"/>
      <c r="HY52" s="153"/>
      <c r="HZ52" s="153"/>
      <c r="IA52" s="153"/>
      <c r="IB52" s="153"/>
      <c r="IC52" s="153"/>
      <c r="ID52" s="153"/>
      <c r="IE52" s="153"/>
      <c r="IF52" s="153"/>
      <c r="IG52" s="153"/>
      <c r="IH52" s="153"/>
      <c r="II52" s="153"/>
      <c r="IJ52" s="153"/>
      <c r="IK52" s="153"/>
      <c r="IL52" s="153"/>
      <c r="IM52" s="153"/>
      <c r="IN52" s="153"/>
    </row>
    <row r="53" spans="1:248" ht="15" customHeight="1">
      <c r="A53" s="150" t="s">
        <v>170</v>
      </c>
      <c r="B53" s="144">
        <f t="shared" si="1"/>
        <v>0</v>
      </c>
      <c r="C53" s="144">
        <f t="shared" si="4"/>
        <v>0</v>
      </c>
      <c r="D53" s="147"/>
      <c r="E53" s="147"/>
      <c r="F53" s="148"/>
      <c r="G53" s="148"/>
      <c r="H53" s="148"/>
      <c r="I53" s="148"/>
      <c r="J53" s="156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</row>
    <row r="54" spans="1:248" ht="15" customHeight="1">
      <c r="A54" s="151" t="s">
        <v>171</v>
      </c>
      <c r="B54" s="144">
        <f t="shared" si="1"/>
        <v>5.28</v>
      </c>
      <c r="C54" s="144">
        <f t="shared" si="4"/>
        <v>5.28</v>
      </c>
      <c r="D54" s="330">
        <v>5.28</v>
      </c>
      <c r="E54" s="147">
        <v>0</v>
      </c>
      <c r="F54" s="148">
        <v>0</v>
      </c>
      <c r="G54" s="148">
        <v>0</v>
      </c>
      <c r="H54" s="148">
        <v>0</v>
      </c>
      <c r="I54" s="148">
        <v>0</v>
      </c>
      <c r="J54" s="156">
        <v>0</v>
      </c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  <c r="DT54" s="153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153"/>
      <c r="ER54" s="153"/>
      <c r="ES54" s="153"/>
      <c r="ET54" s="153"/>
      <c r="EU54" s="153"/>
      <c r="EV54" s="153"/>
      <c r="EW54" s="153"/>
      <c r="EX54" s="153"/>
      <c r="EY54" s="153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53"/>
      <c r="FL54" s="153"/>
      <c r="FM54" s="153"/>
      <c r="FN54" s="153"/>
      <c r="FO54" s="153"/>
      <c r="FP54" s="153"/>
      <c r="FQ54" s="153"/>
      <c r="FR54" s="153"/>
      <c r="FS54" s="153"/>
      <c r="FT54" s="153"/>
      <c r="FU54" s="153"/>
      <c r="FV54" s="153"/>
      <c r="FW54" s="153"/>
      <c r="FX54" s="153"/>
      <c r="FY54" s="153"/>
      <c r="FZ54" s="153"/>
      <c r="GA54" s="153"/>
      <c r="GB54" s="153"/>
      <c r="GC54" s="153"/>
      <c r="GD54" s="153"/>
      <c r="GE54" s="153"/>
      <c r="GF54" s="153"/>
      <c r="GG54" s="153"/>
      <c r="GH54" s="153"/>
      <c r="GI54" s="153"/>
      <c r="GJ54" s="153"/>
      <c r="GK54" s="153"/>
      <c r="GL54" s="153"/>
      <c r="GM54" s="153"/>
      <c r="GN54" s="153"/>
      <c r="GO54" s="153"/>
      <c r="GP54" s="153"/>
      <c r="GQ54" s="153"/>
      <c r="GR54" s="153"/>
      <c r="GS54" s="153"/>
      <c r="GT54" s="153"/>
      <c r="GU54" s="153"/>
      <c r="GV54" s="153"/>
      <c r="GW54" s="153"/>
      <c r="GX54" s="153"/>
      <c r="GY54" s="153"/>
      <c r="GZ54" s="153"/>
      <c r="HA54" s="153"/>
      <c r="HB54" s="153"/>
      <c r="HC54" s="153"/>
      <c r="HD54" s="153"/>
      <c r="HE54" s="153"/>
      <c r="HF54" s="153"/>
      <c r="HG54" s="153"/>
      <c r="HH54" s="153"/>
      <c r="HI54" s="153"/>
      <c r="HJ54" s="153"/>
      <c r="HK54" s="153"/>
      <c r="HL54" s="153"/>
      <c r="HM54" s="153"/>
      <c r="HN54" s="153"/>
      <c r="HO54" s="153"/>
      <c r="HP54" s="153"/>
      <c r="HQ54" s="153"/>
      <c r="HR54" s="153"/>
      <c r="HS54" s="153"/>
      <c r="HT54" s="153"/>
      <c r="HU54" s="153"/>
      <c r="HV54" s="153"/>
      <c r="HW54" s="153"/>
      <c r="HX54" s="153"/>
      <c r="HY54" s="153"/>
      <c r="HZ54" s="153"/>
      <c r="IA54" s="153"/>
      <c r="IB54" s="153"/>
      <c r="IC54" s="153"/>
      <c r="ID54" s="153"/>
      <c r="IE54" s="153"/>
      <c r="IF54" s="153"/>
      <c r="IG54" s="153"/>
      <c r="IH54" s="153"/>
      <c r="II54" s="153"/>
      <c r="IJ54" s="153"/>
      <c r="IK54" s="153"/>
      <c r="IL54" s="153"/>
      <c r="IM54" s="153"/>
      <c r="IN54" s="153"/>
    </row>
    <row r="55" spans="1:248" ht="15" customHeight="1">
      <c r="A55" s="151" t="s">
        <v>172</v>
      </c>
      <c r="B55" s="144">
        <f t="shared" si="1"/>
        <v>7.59</v>
      </c>
      <c r="C55" s="144">
        <f t="shared" si="4"/>
        <v>7.59</v>
      </c>
      <c r="D55" s="330">
        <v>7.59</v>
      </c>
      <c r="E55" s="147"/>
      <c r="F55" s="148"/>
      <c r="G55" s="148"/>
      <c r="H55" s="148"/>
      <c r="I55" s="148"/>
      <c r="J55" s="156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53"/>
      <c r="EY55" s="153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153"/>
      <c r="FY55" s="153"/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  <c r="GW55" s="153"/>
      <c r="GX55" s="153"/>
      <c r="GY55" s="153"/>
      <c r="GZ55" s="153"/>
      <c r="HA55" s="153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153"/>
      <c r="IG55" s="153"/>
      <c r="IH55" s="153"/>
      <c r="II55" s="153"/>
      <c r="IJ55" s="153"/>
      <c r="IK55" s="153"/>
      <c r="IL55" s="153"/>
      <c r="IM55" s="153"/>
      <c r="IN55" s="153"/>
    </row>
    <row r="56" spans="1:248" ht="15" customHeight="1">
      <c r="A56" s="151" t="s">
        <v>173</v>
      </c>
      <c r="B56" s="144">
        <f t="shared" si="1"/>
        <v>0</v>
      </c>
      <c r="C56" s="144">
        <f t="shared" si="4"/>
        <v>0</v>
      </c>
      <c r="D56" s="147"/>
      <c r="E56" s="147"/>
      <c r="F56" s="148"/>
      <c r="G56" s="148"/>
      <c r="H56" s="148"/>
      <c r="I56" s="148"/>
      <c r="J56" s="156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153"/>
      <c r="IG56" s="153"/>
      <c r="IH56" s="153"/>
      <c r="II56" s="153"/>
      <c r="IJ56" s="153"/>
      <c r="IK56" s="153"/>
      <c r="IL56" s="153"/>
      <c r="IM56" s="153"/>
      <c r="IN56" s="153"/>
    </row>
    <row r="57" spans="1:248" ht="15" customHeight="1">
      <c r="A57" s="151" t="s">
        <v>174</v>
      </c>
      <c r="B57" s="144">
        <f t="shared" si="1"/>
        <v>0</v>
      </c>
      <c r="C57" s="144">
        <f t="shared" si="4"/>
        <v>0</v>
      </c>
      <c r="D57" s="147"/>
      <c r="E57" s="147">
        <v>0</v>
      </c>
      <c r="F57" s="148">
        <v>0</v>
      </c>
      <c r="G57" s="148">
        <v>0</v>
      </c>
      <c r="H57" s="148">
        <v>0</v>
      </c>
      <c r="I57" s="148">
        <v>0</v>
      </c>
      <c r="J57" s="156">
        <v>0</v>
      </c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153"/>
      <c r="IG57" s="153"/>
      <c r="IH57" s="153"/>
      <c r="II57" s="153"/>
      <c r="IJ57" s="153"/>
      <c r="IK57" s="153"/>
      <c r="IL57" s="153"/>
      <c r="IM57" s="153"/>
      <c r="IN57" s="153"/>
    </row>
    <row r="58" spans="1:248" ht="15" customHeight="1">
      <c r="A58" s="151" t="s">
        <v>91</v>
      </c>
      <c r="B58" s="144">
        <f t="shared" si="1"/>
        <v>0</v>
      </c>
      <c r="C58" s="144">
        <f t="shared" si="4"/>
        <v>0</v>
      </c>
      <c r="D58" s="147"/>
      <c r="E58" s="147">
        <v>0</v>
      </c>
      <c r="F58" s="148">
        <v>0</v>
      </c>
      <c r="G58" s="148">
        <v>0</v>
      </c>
      <c r="H58" s="148">
        <v>0</v>
      </c>
      <c r="I58" s="148">
        <v>0</v>
      </c>
      <c r="J58" s="156">
        <v>0</v>
      </c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153"/>
      <c r="IG58" s="153"/>
      <c r="IH58" s="153"/>
      <c r="II58" s="153"/>
      <c r="IJ58" s="153"/>
      <c r="IK58" s="153"/>
      <c r="IL58" s="153"/>
      <c r="IM58" s="153"/>
      <c r="IN58" s="153"/>
    </row>
    <row r="59" spans="1:248" ht="15" customHeight="1">
      <c r="A59" s="151" t="s">
        <v>175</v>
      </c>
      <c r="B59" s="144">
        <f t="shared" si="1"/>
        <v>0.51</v>
      </c>
      <c r="C59" s="144">
        <f t="shared" si="4"/>
        <v>0.51</v>
      </c>
      <c r="D59" s="330">
        <v>0.51</v>
      </c>
      <c r="E59" s="147">
        <v>0</v>
      </c>
      <c r="F59" s="148">
        <v>0</v>
      </c>
      <c r="G59" s="148">
        <v>0</v>
      </c>
      <c r="H59" s="148">
        <v>0</v>
      </c>
      <c r="I59" s="148">
        <v>0</v>
      </c>
      <c r="J59" s="156">
        <v>0</v>
      </c>
    </row>
    <row r="60" spans="1:248" ht="15" customHeight="1">
      <c r="A60" s="151" t="s">
        <v>92</v>
      </c>
      <c r="B60" s="144">
        <f t="shared" si="1"/>
        <v>0</v>
      </c>
      <c r="C60" s="144">
        <f t="shared" si="4"/>
        <v>0</v>
      </c>
      <c r="E60" s="147">
        <v>0</v>
      </c>
      <c r="F60" s="148">
        <v>0</v>
      </c>
      <c r="G60" s="148">
        <v>0</v>
      </c>
      <c r="H60" s="148">
        <v>0</v>
      </c>
      <c r="I60" s="148">
        <v>0</v>
      </c>
      <c r="J60" s="156">
        <v>0</v>
      </c>
    </row>
    <row r="61" spans="1:248" ht="15" customHeight="1">
      <c r="A61" s="151" t="s">
        <v>176</v>
      </c>
      <c r="B61" s="144">
        <f t="shared" si="1"/>
        <v>0</v>
      </c>
      <c r="C61" s="144">
        <f t="shared" si="4"/>
        <v>0</v>
      </c>
      <c r="D61" s="147"/>
      <c r="E61" s="147"/>
      <c r="F61" s="148"/>
      <c r="G61" s="148"/>
      <c r="H61" s="148"/>
      <c r="I61" s="148"/>
      <c r="J61" s="156"/>
    </row>
    <row r="62" spans="1:248" ht="15" customHeight="1">
      <c r="A62" s="151" t="s">
        <v>177</v>
      </c>
      <c r="B62" s="144">
        <f t="shared" si="1"/>
        <v>8.0500000000000007</v>
      </c>
      <c r="C62" s="144">
        <f>SUM(D62:G62)</f>
        <v>8.0500000000000007</v>
      </c>
      <c r="D62" s="330">
        <v>8.0500000000000007</v>
      </c>
      <c r="E62" s="147">
        <v>0</v>
      </c>
      <c r="F62" s="148">
        <v>0</v>
      </c>
      <c r="G62" s="148">
        <v>0</v>
      </c>
      <c r="H62" s="148">
        <v>0</v>
      </c>
      <c r="I62" s="148">
        <v>0</v>
      </c>
      <c r="J62" s="156">
        <v>0</v>
      </c>
    </row>
    <row r="63" spans="1:248" ht="12.75" customHeight="1">
      <c r="A63" s="152" t="s">
        <v>120</v>
      </c>
      <c r="B63" s="144">
        <f t="shared" si="1"/>
        <v>0</v>
      </c>
      <c r="C63" s="144">
        <f t="shared" si="4"/>
        <v>0</v>
      </c>
      <c r="D63" s="147"/>
      <c r="E63" s="147">
        <v>0</v>
      </c>
      <c r="F63" s="148">
        <v>0</v>
      </c>
      <c r="G63" s="148">
        <v>0</v>
      </c>
      <c r="H63" s="148">
        <v>0</v>
      </c>
      <c r="I63" s="148">
        <v>0</v>
      </c>
      <c r="J63" s="156">
        <v>0</v>
      </c>
    </row>
    <row r="64" spans="1:248" ht="12.75" customHeight="1">
      <c r="A64" s="150" t="s">
        <v>121</v>
      </c>
      <c r="B64" s="144">
        <f t="shared" si="1"/>
        <v>0</v>
      </c>
      <c r="C64" s="144">
        <f t="shared" si="4"/>
        <v>0</v>
      </c>
      <c r="D64" s="147"/>
      <c r="E64" s="147">
        <v>0</v>
      </c>
      <c r="F64" s="148">
        <v>0</v>
      </c>
      <c r="G64" s="148">
        <v>0</v>
      </c>
      <c r="H64" s="148">
        <v>0</v>
      </c>
      <c r="I64" s="148">
        <v>0</v>
      </c>
      <c r="J64" s="156">
        <v>0</v>
      </c>
    </row>
    <row r="65" spans="1:10" ht="12.75" customHeight="1">
      <c r="A65" s="151" t="s">
        <v>122</v>
      </c>
      <c r="B65" s="144">
        <f t="shared" si="1"/>
        <v>0</v>
      </c>
      <c r="C65" s="144">
        <f t="shared" si="4"/>
        <v>0</v>
      </c>
      <c r="D65" s="147"/>
      <c r="E65" s="147">
        <v>0</v>
      </c>
      <c r="F65" s="148">
        <v>0</v>
      </c>
      <c r="G65" s="148">
        <v>0</v>
      </c>
      <c r="H65" s="148">
        <v>0</v>
      </c>
      <c r="I65" s="148">
        <v>0</v>
      </c>
      <c r="J65" s="156">
        <v>0</v>
      </c>
    </row>
    <row r="66" spans="1:10" ht="12.75" customHeight="1">
      <c r="A66" s="151" t="s">
        <v>178</v>
      </c>
      <c r="B66" s="144">
        <f t="shared" si="1"/>
        <v>0</v>
      </c>
      <c r="C66" s="144">
        <f t="shared" si="4"/>
        <v>0</v>
      </c>
      <c r="D66" s="147"/>
      <c r="E66" s="147">
        <v>0</v>
      </c>
      <c r="F66" s="148">
        <v>0</v>
      </c>
      <c r="G66" s="148">
        <v>0</v>
      </c>
      <c r="H66" s="148">
        <v>0</v>
      </c>
      <c r="I66" s="148">
        <v>0</v>
      </c>
      <c r="J66" s="156">
        <v>0</v>
      </c>
    </row>
    <row r="67" spans="1:10" ht="12.75" customHeight="1">
      <c r="A67" s="151" t="s">
        <v>179</v>
      </c>
      <c r="B67" s="144">
        <f t="shared" si="1"/>
        <v>0</v>
      </c>
      <c r="C67" s="144">
        <f t="shared" si="4"/>
        <v>0</v>
      </c>
      <c r="D67" s="147"/>
      <c r="E67" s="147">
        <v>0</v>
      </c>
      <c r="F67" s="148">
        <v>0</v>
      </c>
      <c r="G67" s="148">
        <v>0</v>
      </c>
      <c r="H67" s="148">
        <v>0</v>
      </c>
      <c r="I67" s="148">
        <v>0</v>
      </c>
      <c r="J67" s="156">
        <v>0</v>
      </c>
    </row>
    <row r="68" spans="1:10" ht="12.75" customHeight="1">
      <c r="A68" s="152" t="s">
        <v>180</v>
      </c>
      <c r="B68" s="144">
        <f t="shared" si="1"/>
        <v>0</v>
      </c>
      <c r="C68" s="144">
        <f t="shared" si="4"/>
        <v>0</v>
      </c>
      <c r="D68" s="145">
        <f>SUM(D69:D80)</f>
        <v>0</v>
      </c>
      <c r="E68" s="145">
        <f t="shared" ref="E68:J68" si="7">SUM(E69:E80)</f>
        <v>0</v>
      </c>
      <c r="F68" s="145">
        <f t="shared" si="7"/>
        <v>0</v>
      </c>
      <c r="G68" s="145">
        <f t="shared" si="7"/>
        <v>0</v>
      </c>
      <c r="H68" s="145">
        <f t="shared" si="7"/>
        <v>0</v>
      </c>
      <c r="I68" s="145">
        <f t="shared" si="7"/>
        <v>0</v>
      </c>
      <c r="J68" s="145">
        <f t="shared" si="7"/>
        <v>0</v>
      </c>
    </row>
    <row r="69" spans="1:10" ht="12.75" customHeight="1">
      <c r="A69" s="150" t="s">
        <v>181</v>
      </c>
      <c r="B69" s="144">
        <f t="shared" si="1"/>
        <v>0</v>
      </c>
      <c r="C69" s="144">
        <f t="shared" si="4"/>
        <v>0</v>
      </c>
      <c r="D69" s="147"/>
      <c r="E69" s="147">
        <v>0</v>
      </c>
      <c r="F69" s="148">
        <v>0</v>
      </c>
      <c r="G69" s="148">
        <v>0</v>
      </c>
      <c r="H69" s="148">
        <v>0</v>
      </c>
      <c r="I69" s="148">
        <v>0</v>
      </c>
      <c r="J69" s="156">
        <v>0</v>
      </c>
    </row>
    <row r="70" spans="1:10" ht="12.75" customHeight="1">
      <c r="A70" s="150" t="s">
        <v>182</v>
      </c>
      <c r="B70" s="144">
        <f t="shared" si="1"/>
        <v>0</v>
      </c>
      <c r="C70" s="144">
        <f t="shared" si="4"/>
        <v>0</v>
      </c>
      <c r="D70" s="147"/>
      <c r="E70" s="147">
        <v>0</v>
      </c>
      <c r="F70" s="148">
        <v>0</v>
      </c>
      <c r="G70" s="148">
        <v>0</v>
      </c>
      <c r="H70" s="148">
        <v>0</v>
      </c>
      <c r="I70" s="148">
        <v>0</v>
      </c>
      <c r="J70" s="156">
        <v>0</v>
      </c>
    </row>
    <row r="71" spans="1:10" ht="12.75" customHeight="1">
      <c r="A71" s="150" t="s">
        <v>183</v>
      </c>
      <c r="B71" s="144">
        <f t="shared" si="1"/>
        <v>0</v>
      </c>
      <c r="C71" s="144">
        <f t="shared" si="4"/>
        <v>0</v>
      </c>
      <c r="D71" s="147"/>
      <c r="E71" s="147">
        <v>0</v>
      </c>
      <c r="F71" s="148">
        <v>0</v>
      </c>
      <c r="G71" s="148">
        <v>0</v>
      </c>
      <c r="H71" s="148">
        <v>0</v>
      </c>
      <c r="I71" s="148">
        <v>0</v>
      </c>
      <c r="J71" s="156">
        <v>0</v>
      </c>
    </row>
    <row r="72" spans="1:10" ht="12.75" customHeight="1">
      <c r="A72" s="150" t="s">
        <v>97</v>
      </c>
      <c r="B72" s="144">
        <f t="shared" ref="B72:B111" si="8">SUM(C72,H72:J72)</f>
        <v>0</v>
      </c>
      <c r="C72" s="144">
        <f t="shared" si="4"/>
        <v>0</v>
      </c>
      <c r="D72" s="147"/>
      <c r="E72" s="147">
        <v>0</v>
      </c>
      <c r="F72" s="148">
        <v>0</v>
      </c>
      <c r="G72" s="148">
        <v>0</v>
      </c>
      <c r="H72" s="148">
        <v>0</v>
      </c>
      <c r="I72" s="148">
        <v>0</v>
      </c>
      <c r="J72" s="156">
        <v>0</v>
      </c>
    </row>
    <row r="73" spans="1:10" ht="12.75" customHeight="1">
      <c r="A73" s="150" t="s">
        <v>101</v>
      </c>
      <c r="B73" s="144">
        <f t="shared" si="8"/>
        <v>0</v>
      </c>
      <c r="C73" s="144">
        <f t="shared" si="4"/>
        <v>0</v>
      </c>
      <c r="D73" s="147"/>
      <c r="E73" s="147">
        <v>0</v>
      </c>
      <c r="F73" s="148">
        <v>0</v>
      </c>
      <c r="G73" s="148">
        <v>0</v>
      </c>
      <c r="H73" s="148">
        <v>0</v>
      </c>
      <c r="I73" s="148">
        <v>0</v>
      </c>
      <c r="J73" s="156">
        <v>0</v>
      </c>
    </row>
    <row r="74" spans="1:10" ht="12.75" customHeight="1">
      <c r="A74" s="150" t="s">
        <v>184</v>
      </c>
      <c r="B74" s="144">
        <f t="shared" si="8"/>
        <v>0</v>
      </c>
      <c r="C74" s="144">
        <f t="shared" ref="C74:C111" si="9">SUM(D74:G74)</f>
        <v>0</v>
      </c>
      <c r="D74" s="147"/>
      <c r="E74" s="147">
        <v>0</v>
      </c>
      <c r="F74" s="148">
        <v>0</v>
      </c>
      <c r="G74" s="148">
        <v>0</v>
      </c>
      <c r="H74" s="148">
        <v>0</v>
      </c>
      <c r="I74" s="148">
        <v>0</v>
      </c>
      <c r="J74" s="156">
        <v>0</v>
      </c>
    </row>
    <row r="75" spans="1:10" ht="12.75" customHeight="1">
      <c r="A75" s="150" t="s">
        <v>185</v>
      </c>
      <c r="B75" s="144">
        <f t="shared" si="8"/>
        <v>0</v>
      </c>
      <c r="C75" s="144">
        <f t="shared" si="9"/>
        <v>0</v>
      </c>
      <c r="D75" s="147"/>
      <c r="E75" s="147">
        <v>0</v>
      </c>
      <c r="F75" s="148">
        <v>0</v>
      </c>
      <c r="G75" s="148">
        <v>0</v>
      </c>
      <c r="H75" s="148">
        <v>0</v>
      </c>
      <c r="I75" s="148">
        <v>0</v>
      </c>
      <c r="J75" s="156">
        <v>0</v>
      </c>
    </row>
    <row r="76" spans="1:10" ht="12.75" customHeight="1">
      <c r="A76" s="150" t="s">
        <v>98</v>
      </c>
      <c r="B76" s="144">
        <f t="shared" si="8"/>
        <v>0</v>
      </c>
      <c r="C76" s="144">
        <f t="shared" si="9"/>
        <v>0</v>
      </c>
      <c r="D76" s="147"/>
      <c r="E76" s="147">
        <v>0</v>
      </c>
      <c r="F76" s="148">
        <v>0</v>
      </c>
      <c r="G76" s="148">
        <v>0</v>
      </c>
      <c r="H76" s="148">
        <v>0</v>
      </c>
      <c r="I76" s="148">
        <v>0</v>
      </c>
      <c r="J76" s="156"/>
    </row>
    <row r="77" spans="1:10" ht="12.75" customHeight="1">
      <c r="A77" s="150" t="s">
        <v>186</v>
      </c>
      <c r="B77" s="144">
        <f t="shared" si="8"/>
        <v>0</v>
      </c>
      <c r="C77" s="144">
        <f t="shared" si="9"/>
        <v>0</v>
      </c>
      <c r="D77" s="147"/>
      <c r="E77" s="147">
        <v>0</v>
      </c>
      <c r="F77" s="148">
        <v>0</v>
      </c>
      <c r="G77" s="148">
        <v>0</v>
      </c>
      <c r="H77" s="148">
        <v>0</v>
      </c>
      <c r="I77" s="148">
        <v>0</v>
      </c>
      <c r="J77" s="156">
        <v>0</v>
      </c>
    </row>
    <row r="78" spans="1:10" ht="12.75" customHeight="1">
      <c r="A78" s="150" t="s">
        <v>187</v>
      </c>
      <c r="B78" s="144">
        <f t="shared" si="8"/>
        <v>0</v>
      </c>
      <c r="C78" s="144">
        <f t="shared" si="9"/>
        <v>0</v>
      </c>
      <c r="D78" s="147"/>
      <c r="E78" s="147">
        <v>0</v>
      </c>
      <c r="F78" s="148">
        <v>0</v>
      </c>
      <c r="G78" s="148">
        <v>0</v>
      </c>
      <c r="H78" s="148">
        <v>0</v>
      </c>
      <c r="I78" s="148">
        <v>0</v>
      </c>
      <c r="J78" s="156">
        <v>0</v>
      </c>
    </row>
    <row r="79" spans="1:10" ht="12.75" customHeight="1">
      <c r="A79" s="150" t="s">
        <v>188</v>
      </c>
      <c r="B79" s="144">
        <f t="shared" si="8"/>
        <v>0</v>
      </c>
      <c r="C79" s="144">
        <f t="shared" si="9"/>
        <v>0</v>
      </c>
      <c r="D79" s="147"/>
      <c r="E79" s="147">
        <v>0</v>
      </c>
      <c r="F79" s="148">
        <v>0</v>
      </c>
      <c r="G79" s="148">
        <v>0</v>
      </c>
      <c r="H79" s="148">
        <v>0</v>
      </c>
      <c r="I79" s="148">
        <v>0</v>
      </c>
      <c r="J79" s="156">
        <v>0</v>
      </c>
    </row>
    <row r="80" spans="1:10" ht="12.75" customHeight="1">
      <c r="A80" s="157" t="s">
        <v>104</v>
      </c>
      <c r="B80" s="144">
        <f t="shared" si="8"/>
        <v>0</v>
      </c>
      <c r="C80" s="144">
        <f t="shared" si="9"/>
        <v>0</v>
      </c>
      <c r="D80" s="147"/>
      <c r="E80" s="147">
        <v>0</v>
      </c>
      <c r="F80" s="148">
        <v>0</v>
      </c>
      <c r="G80" s="148">
        <v>0</v>
      </c>
      <c r="H80" s="148">
        <v>0</v>
      </c>
      <c r="I80" s="148">
        <v>0</v>
      </c>
      <c r="J80" s="156">
        <v>0</v>
      </c>
    </row>
    <row r="81" spans="1:10" ht="12.75" customHeight="1">
      <c r="A81" s="152" t="s">
        <v>189</v>
      </c>
      <c r="B81" s="144">
        <f t="shared" si="8"/>
        <v>0</v>
      </c>
      <c r="C81" s="144">
        <f t="shared" si="9"/>
        <v>0</v>
      </c>
      <c r="D81" s="145">
        <f>SUM(D82:D97)</f>
        <v>0</v>
      </c>
      <c r="E81" s="145">
        <f t="shared" ref="E81:J81" si="10">SUM(E82:E97)</f>
        <v>0</v>
      </c>
      <c r="F81" s="145">
        <f t="shared" si="10"/>
        <v>0</v>
      </c>
      <c r="G81" s="145">
        <f t="shared" si="10"/>
        <v>0</v>
      </c>
      <c r="H81" s="145">
        <f t="shared" si="10"/>
        <v>0</v>
      </c>
      <c r="I81" s="145">
        <f t="shared" si="10"/>
        <v>0</v>
      </c>
      <c r="J81" s="145">
        <f t="shared" si="10"/>
        <v>0</v>
      </c>
    </row>
    <row r="82" spans="1:10" ht="12.75" customHeight="1">
      <c r="A82" s="150" t="s">
        <v>181</v>
      </c>
      <c r="B82" s="144">
        <f t="shared" si="8"/>
        <v>0</v>
      </c>
      <c r="C82" s="144">
        <f t="shared" si="9"/>
        <v>0</v>
      </c>
      <c r="D82" s="147"/>
      <c r="E82" s="147"/>
      <c r="F82" s="148"/>
      <c r="G82" s="148"/>
      <c r="H82" s="148"/>
      <c r="I82" s="148"/>
      <c r="J82" s="156"/>
    </row>
    <row r="83" spans="1:10" ht="12.75" customHeight="1">
      <c r="A83" s="150" t="s">
        <v>182</v>
      </c>
      <c r="B83" s="144">
        <f t="shared" si="8"/>
        <v>0</v>
      </c>
      <c r="C83" s="144">
        <f t="shared" si="9"/>
        <v>0</v>
      </c>
      <c r="D83" s="147"/>
      <c r="E83" s="147"/>
      <c r="F83" s="148"/>
      <c r="G83" s="148"/>
      <c r="H83" s="148"/>
      <c r="I83" s="148"/>
      <c r="J83" s="156"/>
    </row>
    <row r="84" spans="1:10" ht="12.75" customHeight="1">
      <c r="A84" s="150" t="s">
        <v>183</v>
      </c>
      <c r="B84" s="144">
        <f t="shared" si="8"/>
        <v>0</v>
      </c>
      <c r="C84" s="144">
        <f t="shared" si="9"/>
        <v>0</v>
      </c>
      <c r="D84" s="147"/>
      <c r="E84" s="147"/>
      <c r="F84" s="148"/>
      <c r="G84" s="148"/>
      <c r="H84" s="148"/>
      <c r="I84" s="148"/>
      <c r="J84" s="156"/>
    </row>
    <row r="85" spans="1:10" ht="12.75" customHeight="1">
      <c r="A85" s="150" t="s">
        <v>97</v>
      </c>
      <c r="B85" s="144">
        <f t="shared" si="8"/>
        <v>0</v>
      </c>
      <c r="C85" s="144">
        <f t="shared" si="9"/>
        <v>0</v>
      </c>
      <c r="D85" s="147"/>
      <c r="E85" s="147"/>
      <c r="F85" s="148"/>
      <c r="G85" s="148"/>
      <c r="H85" s="148"/>
      <c r="I85" s="148"/>
      <c r="J85" s="156"/>
    </row>
    <row r="86" spans="1:10" ht="12.75" customHeight="1">
      <c r="A86" s="150" t="s">
        <v>101</v>
      </c>
      <c r="B86" s="144">
        <f t="shared" si="8"/>
        <v>0</v>
      </c>
      <c r="C86" s="144">
        <f t="shared" si="9"/>
        <v>0</v>
      </c>
      <c r="D86" s="147"/>
      <c r="E86" s="147"/>
      <c r="F86" s="148"/>
      <c r="G86" s="148"/>
      <c r="H86" s="148"/>
      <c r="I86" s="148"/>
      <c r="J86" s="156"/>
    </row>
    <row r="87" spans="1:10" ht="12.75" customHeight="1">
      <c r="A87" s="150" t="s">
        <v>184</v>
      </c>
      <c r="B87" s="144">
        <f t="shared" si="8"/>
        <v>0</v>
      </c>
      <c r="C87" s="144">
        <f t="shared" si="9"/>
        <v>0</v>
      </c>
      <c r="D87" s="147"/>
      <c r="E87" s="147"/>
      <c r="F87" s="148"/>
      <c r="G87" s="148"/>
      <c r="H87" s="148"/>
      <c r="I87" s="148"/>
      <c r="J87" s="156"/>
    </row>
    <row r="88" spans="1:10" ht="12.75" customHeight="1">
      <c r="A88" s="150" t="s">
        <v>185</v>
      </c>
      <c r="B88" s="144">
        <f t="shared" si="8"/>
        <v>0</v>
      </c>
      <c r="C88" s="144">
        <f t="shared" si="9"/>
        <v>0</v>
      </c>
      <c r="D88" s="147"/>
      <c r="E88" s="147"/>
      <c r="F88" s="148"/>
      <c r="G88" s="148"/>
      <c r="H88" s="148"/>
      <c r="I88" s="148"/>
      <c r="J88" s="156"/>
    </row>
    <row r="89" spans="1:10" ht="12.75" customHeight="1">
      <c r="A89" s="150" t="s">
        <v>190</v>
      </c>
      <c r="B89" s="144">
        <f t="shared" si="8"/>
        <v>0</v>
      </c>
      <c r="C89" s="144">
        <f t="shared" si="9"/>
        <v>0</v>
      </c>
      <c r="D89" s="147"/>
      <c r="E89" s="147"/>
      <c r="F89" s="148"/>
      <c r="G89" s="148"/>
      <c r="H89" s="148"/>
      <c r="I89" s="148"/>
      <c r="J89" s="156"/>
    </row>
    <row r="90" spans="1:10" ht="12.75" customHeight="1">
      <c r="A90" s="150" t="s">
        <v>191</v>
      </c>
      <c r="B90" s="144">
        <f t="shared" si="8"/>
        <v>0</v>
      </c>
      <c r="C90" s="144">
        <f t="shared" si="9"/>
        <v>0</v>
      </c>
      <c r="D90" s="147"/>
      <c r="E90" s="147"/>
      <c r="F90" s="148"/>
      <c r="G90" s="148"/>
      <c r="H90" s="148"/>
      <c r="I90" s="148"/>
      <c r="J90" s="156"/>
    </row>
    <row r="91" spans="1:10" ht="12.75" customHeight="1">
      <c r="A91" s="150" t="s">
        <v>192</v>
      </c>
      <c r="B91" s="144">
        <f t="shared" si="8"/>
        <v>0</v>
      </c>
      <c r="C91" s="144">
        <f t="shared" si="9"/>
        <v>0</v>
      </c>
      <c r="D91" s="147"/>
      <c r="E91" s="147"/>
      <c r="F91" s="148"/>
      <c r="G91" s="148"/>
      <c r="H91" s="148"/>
      <c r="I91" s="148"/>
      <c r="J91" s="156"/>
    </row>
    <row r="92" spans="1:10" ht="12.75" customHeight="1">
      <c r="A92" s="150" t="s">
        <v>193</v>
      </c>
      <c r="B92" s="144">
        <f t="shared" si="8"/>
        <v>0</v>
      </c>
      <c r="C92" s="144">
        <f t="shared" si="9"/>
        <v>0</v>
      </c>
      <c r="D92" s="147"/>
      <c r="E92" s="147"/>
      <c r="F92" s="148"/>
      <c r="G92" s="148"/>
      <c r="H92" s="148"/>
      <c r="I92" s="148"/>
      <c r="J92" s="156"/>
    </row>
    <row r="93" spans="1:10" ht="12.75" customHeight="1">
      <c r="A93" s="150" t="s">
        <v>98</v>
      </c>
      <c r="B93" s="144">
        <f t="shared" si="8"/>
        <v>0</v>
      </c>
      <c r="C93" s="144">
        <f t="shared" si="9"/>
        <v>0</v>
      </c>
      <c r="D93" s="147"/>
      <c r="E93" s="147"/>
      <c r="F93" s="148"/>
      <c r="G93" s="148"/>
      <c r="H93" s="148"/>
      <c r="I93" s="148"/>
      <c r="J93" s="156"/>
    </row>
    <row r="94" spans="1:10" ht="12.75" customHeight="1">
      <c r="A94" s="150" t="s">
        <v>186</v>
      </c>
      <c r="B94" s="144">
        <f t="shared" si="8"/>
        <v>0</v>
      </c>
      <c r="C94" s="144">
        <f t="shared" si="9"/>
        <v>0</v>
      </c>
      <c r="D94" s="147"/>
      <c r="E94" s="147"/>
      <c r="F94" s="148"/>
      <c r="G94" s="148"/>
      <c r="H94" s="148"/>
      <c r="I94" s="148"/>
      <c r="J94" s="156"/>
    </row>
    <row r="95" spans="1:10" ht="12.75" customHeight="1">
      <c r="A95" s="150" t="s">
        <v>187</v>
      </c>
      <c r="B95" s="144">
        <f t="shared" si="8"/>
        <v>0</v>
      </c>
      <c r="C95" s="144">
        <f t="shared" si="9"/>
        <v>0</v>
      </c>
      <c r="D95" s="147"/>
      <c r="E95" s="147"/>
      <c r="F95" s="148"/>
      <c r="G95" s="148"/>
      <c r="H95" s="148"/>
      <c r="I95" s="148"/>
      <c r="J95" s="156"/>
    </row>
    <row r="96" spans="1:10" ht="12.75" customHeight="1">
      <c r="A96" s="150" t="s">
        <v>188</v>
      </c>
      <c r="B96" s="144">
        <f t="shared" si="8"/>
        <v>0</v>
      </c>
      <c r="C96" s="144">
        <f t="shared" si="9"/>
        <v>0</v>
      </c>
      <c r="D96" s="147"/>
      <c r="E96" s="147"/>
      <c r="F96" s="148"/>
      <c r="G96" s="148"/>
      <c r="H96" s="148"/>
      <c r="I96" s="148"/>
      <c r="J96" s="156"/>
    </row>
    <row r="97" spans="1:10" ht="12.75" customHeight="1">
      <c r="A97" s="157" t="s">
        <v>104</v>
      </c>
      <c r="B97" s="144">
        <f t="shared" si="8"/>
        <v>0</v>
      </c>
      <c r="C97" s="144">
        <f t="shared" si="9"/>
        <v>0</v>
      </c>
      <c r="D97" s="147"/>
      <c r="E97" s="147"/>
      <c r="F97" s="148"/>
      <c r="G97" s="148"/>
      <c r="H97" s="148"/>
      <c r="I97" s="148"/>
      <c r="J97" s="156"/>
    </row>
    <row r="98" spans="1:10" ht="12.75" customHeight="1">
      <c r="A98" s="152" t="s">
        <v>194</v>
      </c>
      <c r="B98" s="144">
        <f t="shared" si="8"/>
        <v>0</v>
      </c>
      <c r="C98" s="144">
        <f t="shared" si="9"/>
        <v>0</v>
      </c>
      <c r="D98" s="145">
        <f>SUM(D99:D100)</f>
        <v>0</v>
      </c>
      <c r="E98" s="145">
        <f t="shared" ref="E98:J98" si="11">SUM(E99:E100)</f>
        <v>0</v>
      </c>
      <c r="F98" s="145">
        <f t="shared" si="11"/>
        <v>0</v>
      </c>
      <c r="G98" s="145">
        <f t="shared" si="11"/>
        <v>0</v>
      </c>
      <c r="H98" s="145">
        <f t="shared" si="11"/>
        <v>0</v>
      </c>
      <c r="I98" s="145">
        <f t="shared" si="11"/>
        <v>0</v>
      </c>
      <c r="J98" s="145">
        <f t="shared" si="11"/>
        <v>0</v>
      </c>
    </row>
    <row r="99" spans="1:10" ht="12.75" customHeight="1">
      <c r="A99" s="157" t="s">
        <v>195</v>
      </c>
      <c r="B99" s="144">
        <f t="shared" si="8"/>
        <v>0</v>
      </c>
      <c r="C99" s="144">
        <f t="shared" si="9"/>
        <v>0</v>
      </c>
      <c r="D99" s="147"/>
      <c r="E99" s="147"/>
      <c r="F99" s="148"/>
      <c r="G99" s="148"/>
      <c r="H99" s="148"/>
      <c r="I99" s="148"/>
      <c r="J99" s="156"/>
    </row>
    <row r="100" spans="1:10" ht="12.75" customHeight="1">
      <c r="A100" s="157" t="s">
        <v>113</v>
      </c>
      <c r="B100" s="144">
        <f t="shared" si="8"/>
        <v>0</v>
      </c>
      <c r="C100" s="144">
        <f t="shared" si="9"/>
        <v>0</v>
      </c>
      <c r="D100" s="147"/>
      <c r="E100" s="147"/>
      <c r="F100" s="148"/>
      <c r="G100" s="148"/>
      <c r="H100" s="148"/>
      <c r="I100" s="148"/>
      <c r="J100" s="156"/>
    </row>
    <row r="101" spans="1:10" ht="12.75" customHeight="1">
      <c r="A101" s="152" t="s">
        <v>110</v>
      </c>
      <c r="B101" s="144">
        <f t="shared" si="8"/>
        <v>0</v>
      </c>
      <c r="C101" s="144">
        <f t="shared" si="9"/>
        <v>0</v>
      </c>
      <c r="D101" s="145">
        <f>SUM(D102:D106)</f>
        <v>0</v>
      </c>
      <c r="E101" s="145">
        <f t="shared" ref="E101:J101" si="12">SUM(E102:E106)</f>
        <v>0</v>
      </c>
      <c r="F101" s="145">
        <f t="shared" si="12"/>
        <v>0</v>
      </c>
      <c r="G101" s="145">
        <f t="shared" si="12"/>
        <v>0</v>
      </c>
      <c r="H101" s="145">
        <f t="shared" si="12"/>
        <v>0</v>
      </c>
      <c r="I101" s="145">
        <f t="shared" si="12"/>
        <v>0</v>
      </c>
      <c r="J101" s="145">
        <f t="shared" si="12"/>
        <v>0</v>
      </c>
    </row>
    <row r="102" spans="1:10" ht="12.75" customHeight="1">
      <c r="A102" s="151" t="s">
        <v>195</v>
      </c>
      <c r="B102" s="144">
        <f t="shared" si="8"/>
        <v>0</v>
      </c>
      <c r="C102" s="144">
        <f t="shared" si="9"/>
        <v>0</v>
      </c>
      <c r="D102" s="147"/>
      <c r="E102" s="147">
        <v>0</v>
      </c>
      <c r="F102" s="148"/>
      <c r="G102" s="148">
        <v>0</v>
      </c>
      <c r="H102" s="148">
        <v>0</v>
      </c>
      <c r="I102" s="148">
        <v>0</v>
      </c>
      <c r="J102" s="156">
        <v>0</v>
      </c>
    </row>
    <row r="103" spans="1:10" ht="12.75" customHeight="1">
      <c r="A103" s="151" t="s">
        <v>196</v>
      </c>
      <c r="B103" s="144">
        <f t="shared" si="8"/>
        <v>0</v>
      </c>
      <c r="C103" s="144">
        <f t="shared" si="9"/>
        <v>0</v>
      </c>
      <c r="D103" s="147"/>
      <c r="E103" s="147">
        <v>0</v>
      </c>
      <c r="F103" s="148">
        <v>0</v>
      </c>
      <c r="G103" s="148">
        <v>0</v>
      </c>
      <c r="H103" s="148">
        <v>0</v>
      </c>
      <c r="I103" s="148"/>
      <c r="J103" s="156">
        <v>0</v>
      </c>
    </row>
    <row r="104" spans="1:10" ht="12.75" customHeight="1">
      <c r="A104" s="151" t="s">
        <v>111</v>
      </c>
      <c r="B104" s="144">
        <f t="shared" si="8"/>
        <v>0</v>
      </c>
      <c r="C104" s="144">
        <f t="shared" si="9"/>
        <v>0</v>
      </c>
      <c r="D104" s="147"/>
      <c r="E104" s="147">
        <v>0</v>
      </c>
      <c r="F104" s="148">
        <v>0</v>
      </c>
      <c r="G104" s="148">
        <v>0</v>
      </c>
      <c r="H104" s="148">
        <v>0</v>
      </c>
      <c r="I104" s="148">
        <v>0</v>
      </c>
      <c r="J104" s="156">
        <v>0</v>
      </c>
    </row>
    <row r="105" spans="1:10" ht="12.75" customHeight="1">
      <c r="A105" s="151" t="s">
        <v>112</v>
      </c>
      <c r="B105" s="144">
        <f t="shared" si="8"/>
        <v>0</v>
      </c>
      <c r="C105" s="144">
        <f t="shared" si="9"/>
        <v>0</v>
      </c>
      <c r="D105" s="147"/>
      <c r="E105" s="147">
        <v>0</v>
      </c>
      <c r="F105" s="148">
        <v>0</v>
      </c>
      <c r="G105" s="148">
        <v>0</v>
      </c>
      <c r="H105" s="148">
        <v>0</v>
      </c>
      <c r="I105" s="148">
        <v>0</v>
      </c>
      <c r="J105" s="156">
        <v>0</v>
      </c>
    </row>
    <row r="106" spans="1:10" ht="12.75" customHeight="1">
      <c r="A106" s="151" t="s">
        <v>113</v>
      </c>
      <c r="B106" s="144">
        <f t="shared" si="8"/>
        <v>0</v>
      </c>
      <c r="C106" s="144">
        <f t="shared" si="9"/>
        <v>0</v>
      </c>
      <c r="D106" s="147"/>
      <c r="E106" s="147">
        <v>0</v>
      </c>
      <c r="F106" s="148">
        <v>0</v>
      </c>
      <c r="G106" s="148">
        <v>0</v>
      </c>
      <c r="H106" s="148">
        <v>0</v>
      </c>
      <c r="I106" s="148">
        <v>0</v>
      </c>
      <c r="J106" s="156">
        <v>0</v>
      </c>
    </row>
    <row r="107" spans="1:10" ht="12.75" customHeight="1">
      <c r="A107" s="158" t="s">
        <v>64</v>
      </c>
      <c r="B107" s="144">
        <f t="shared" si="8"/>
        <v>0</v>
      </c>
      <c r="C107" s="144">
        <f t="shared" si="9"/>
        <v>0</v>
      </c>
      <c r="D107" s="145">
        <f>SUM(D108:D111)</f>
        <v>0</v>
      </c>
      <c r="E107" s="145">
        <f t="shared" ref="E107:J107" si="13">SUM(E108:E111)</f>
        <v>0</v>
      </c>
      <c r="F107" s="145">
        <f t="shared" si="13"/>
        <v>0</v>
      </c>
      <c r="G107" s="145">
        <f t="shared" si="13"/>
        <v>0</v>
      </c>
      <c r="H107" s="145">
        <f t="shared" si="13"/>
        <v>0</v>
      </c>
      <c r="I107" s="145">
        <f t="shared" si="13"/>
        <v>0</v>
      </c>
      <c r="J107" s="145">
        <f t="shared" si="13"/>
        <v>0</v>
      </c>
    </row>
    <row r="108" spans="1:10" ht="12.75" customHeight="1">
      <c r="A108" s="151" t="s">
        <v>134</v>
      </c>
      <c r="B108" s="144">
        <f t="shared" si="8"/>
        <v>0</v>
      </c>
      <c r="C108" s="144">
        <f t="shared" si="9"/>
        <v>0</v>
      </c>
      <c r="D108" s="147"/>
      <c r="E108" s="147">
        <v>0</v>
      </c>
      <c r="F108" s="148">
        <v>0</v>
      </c>
      <c r="G108" s="148">
        <v>0</v>
      </c>
      <c r="H108" s="148">
        <v>0</v>
      </c>
      <c r="I108" s="148">
        <v>0</v>
      </c>
      <c r="J108" s="156">
        <v>0</v>
      </c>
    </row>
    <row r="109" spans="1:10" ht="12.75" customHeight="1">
      <c r="A109" s="151" t="s">
        <v>135</v>
      </c>
      <c r="B109" s="144">
        <f t="shared" si="8"/>
        <v>0</v>
      </c>
      <c r="C109" s="144">
        <f t="shared" si="9"/>
        <v>0</v>
      </c>
      <c r="D109" s="147"/>
      <c r="E109" s="147">
        <v>0</v>
      </c>
      <c r="F109" s="148">
        <v>0</v>
      </c>
      <c r="G109" s="148">
        <v>0</v>
      </c>
      <c r="H109" s="148">
        <v>0</v>
      </c>
      <c r="I109" s="148">
        <v>0</v>
      </c>
      <c r="J109" s="156">
        <v>0</v>
      </c>
    </row>
    <row r="110" spans="1:10" ht="12.75" customHeight="1">
      <c r="A110" s="151" t="s">
        <v>136</v>
      </c>
      <c r="B110" s="144">
        <f t="shared" si="8"/>
        <v>0</v>
      </c>
      <c r="C110" s="144">
        <f t="shared" si="9"/>
        <v>0</v>
      </c>
      <c r="D110" s="147"/>
      <c r="E110" s="147"/>
      <c r="F110" s="148">
        <v>0</v>
      </c>
      <c r="G110" s="148">
        <v>0</v>
      </c>
      <c r="H110" s="148">
        <v>0</v>
      </c>
      <c r="I110" s="148">
        <v>0</v>
      </c>
      <c r="J110" s="156">
        <v>0</v>
      </c>
    </row>
    <row r="111" spans="1:10" ht="12.75" customHeight="1">
      <c r="A111" s="151" t="s">
        <v>64</v>
      </c>
      <c r="B111" s="144">
        <f t="shared" si="8"/>
        <v>0</v>
      </c>
      <c r="C111" s="144">
        <f t="shared" si="9"/>
        <v>0</v>
      </c>
      <c r="D111" s="147"/>
      <c r="E111" s="147">
        <v>0</v>
      </c>
      <c r="F111" s="148">
        <v>0</v>
      </c>
      <c r="G111" s="148">
        <v>0</v>
      </c>
      <c r="H111" s="148">
        <v>0</v>
      </c>
      <c r="I111" s="148">
        <v>0</v>
      </c>
      <c r="J111" s="15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3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F14" sqref="F14"/>
    </sheetView>
  </sheetViews>
  <sheetFormatPr defaultColWidth="9.33203125" defaultRowHeight="14.25"/>
  <cols>
    <col min="1" max="1" width="54.1640625" style="120" customWidth="1"/>
    <col min="2" max="7" width="19.83203125" style="120" customWidth="1"/>
    <col min="8" max="16384" width="9.33203125" style="120"/>
  </cols>
  <sheetData>
    <row r="1" spans="1:243" ht="14.25" customHeight="1">
      <c r="A1" s="121" t="s">
        <v>197</v>
      </c>
      <c r="B1" s="122"/>
      <c r="C1" s="122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52" t="s">
        <v>198</v>
      </c>
      <c r="B2" s="252"/>
      <c r="C2" s="252"/>
      <c r="D2" s="252"/>
      <c r="E2" s="252"/>
      <c r="F2" s="252"/>
      <c r="G2" s="252"/>
      <c r="H2" s="123"/>
      <c r="I2" s="123"/>
      <c r="J2" s="123"/>
      <c r="K2" s="123"/>
      <c r="L2" s="123"/>
      <c r="M2" s="123"/>
      <c r="N2" s="123"/>
      <c r="O2" s="1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17" customFormat="1" ht="17.25" customHeight="1">
      <c r="A3" s="124"/>
      <c r="B3" s="124"/>
      <c r="C3" s="124"/>
      <c r="D3" s="125"/>
      <c r="E3" s="125"/>
      <c r="F3" s="125"/>
      <c r="G3" s="126" t="s">
        <v>3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</row>
    <row r="4" spans="1:243" s="118" customFormat="1" ht="20.25" customHeight="1">
      <c r="A4" s="259" t="s">
        <v>4</v>
      </c>
      <c r="B4" s="259" t="s">
        <v>199</v>
      </c>
      <c r="C4" s="253" t="s">
        <v>200</v>
      </c>
      <c r="D4" s="254"/>
      <c r="E4" s="254"/>
      <c r="F4" s="254"/>
      <c r="G4" s="255"/>
      <c r="H4" s="127"/>
    </row>
    <row r="5" spans="1:243" s="118" customFormat="1" ht="20.25" customHeight="1">
      <c r="A5" s="260"/>
      <c r="B5" s="260"/>
      <c r="C5" s="262" t="s">
        <v>7</v>
      </c>
      <c r="D5" s="256" t="s">
        <v>35</v>
      </c>
      <c r="E5" s="257"/>
      <c r="F5" s="258"/>
      <c r="G5" s="263" t="s">
        <v>15</v>
      </c>
      <c r="H5" s="127"/>
    </row>
    <row r="6" spans="1:243" s="118" customFormat="1" ht="20.25" customHeight="1">
      <c r="A6" s="261"/>
      <c r="B6" s="261"/>
      <c r="C6" s="262"/>
      <c r="D6" s="129" t="s">
        <v>12</v>
      </c>
      <c r="E6" s="128" t="s">
        <v>13</v>
      </c>
      <c r="F6" s="128" t="s">
        <v>14</v>
      </c>
      <c r="G6" s="264"/>
      <c r="H6" s="117"/>
    </row>
    <row r="7" spans="1:243" s="119" customFormat="1" ht="24" customHeight="1">
      <c r="A7" s="130" t="s">
        <v>7</v>
      </c>
      <c r="B7" s="131">
        <f>C7</f>
        <v>7771.24</v>
      </c>
      <c r="C7" s="330">
        <v>7771.24</v>
      </c>
      <c r="D7" s="330">
        <v>7771.24</v>
      </c>
      <c r="E7" s="132"/>
      <c r="F7" s="132"/>
      <c r="G7" s="132"/>
    </row>
    <row r="8" spans="1:243" ht="18" customHeight="1">
      <c r="A8" s="109" t="s">
        <v>21</v>
      </c>
      <c r="B8" s="133">
        <f t="shared" ref="B8:B11" si="0">C8</f>
        <v>5378.12</v>
      </c>
      <c r="C8" s="330">
        <v>5378.12</v>
      </c>
      <c r="D8" s="330">
        <v>5378.12</v>
      </c>
      <c r="E8" s="134"/>
      <c r="F8" s="134"/>
      <c r="G8" s="13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09" t="s">
        <v>22</v>
      </c>
      <c r="B9" s="133">
        <f t="shared" si="0"/>
        <v>917.56</v>
      </c>
      <c r="C9" s="330">
        <v>917.56</v>
      </c>
      <c r="D9" s="330">
        <v>917.56</v>
      </c>
      <c r="E9" s="134"/>
      <c r="F9" s="134"/>
      <c r="G9" s="134">
        <v>0</v>
      </c>
      <c r="H9" s="12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09" t="s">
        <v>23</v>
      </c>
      <c r="B10" s="133">
        <f t="shared" si="0"/>
        <v>370.58</v>
      </c>
      <c r="C10" s="330">
        <v>370.58</v>
      </c>
      <c r="D10" s="330">
        <v>370.58</v>
      </c>
      <c r="E10" s="134"/>
      <c r="F10" s="134"/>
      <c r="G10" s="13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09" t="s">
        <v>24</v>
      </c>
      <c r="B11" s="133">
        <f t="shared" si="0"/>
        <v>1104.98</v>
      </c>
      <c r="C11" s="330">
        <v>1104.98</v>
      </c>
      <c r="D11" s="330">
        <v>1104.98</v>
      </c>
      <c r="E11" s="134"/>
      <c r="F11" s="134"/>
      <c r="G11" s="13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35"/>
      <c r="B21" s="135"/>
      <c r="C21" s="135"/>
      <c r="D21" s="135"/>
      <c r="E21" s="135"/>
      <c r="F21" s="135"/>
      <c r="G21" s="13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35"/>
      <c r="B22" s="135"/>
      <c r="C22" s="135"/>
      <c r="D22" s="135"/>
      <c r="E22" s="135"/>
      <c r="F22" s="135"/>
      <c r="G22" s="13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35"/>
      <c r="B23" s="135"/>
      <c r="C23" s="135"/>
      <c r="D23" s="135"/>
      <c r="E23" s="135"/>
      <c r="F23" s="135"/>
      <c r="G23" s="13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35"/>
      <c r="B24" s="135"/>
      <c r="C24" s="135"/>
      <c r="D24" s="135"/>
      <c r="E24" s="135"/>
      <c r="F24" s="135"/>
      <c r="G24" s="13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35"/>
      <c r="B25" s="135"/>
      <c r="C25" s="135"/>
      <c r="D25" s="135"/>
      <c r="E25" s="135"/>
      <c r="F25" s="135"/>
      <c r="G25" s="13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honeticPr fontId="23" type="noConversion"/>
  <printOptions horizontalCentered="1"/>
  <pageMargins left="0" right="0" top="0" bottom="0.39370078740157499" header="0.39370078740157499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topLeftCell="C1" workbookViewId="0">
      <selection activeCell="I7" sqref="I7:I8"/>
    </sheetView>
  </sheetViews>
  <sheetFormatPr defaultColWidth="8.6640625" defaultRowHeight="12.75" customHeight="1"/>
  <cols>
    <col min="1" max="1" width="34.33203125" style="80" customWidth="1"/>
    <col min="2" max="4" width="9.33203125" style="80" customWidth="1"/>
    <col min="5" max="5" width="21.33203125" style="80" customWidth="1"/>
    <col min="6" max="6" width="15" style="80" customWidth="1"/>
    <col min="7" max="10" width="18.33203125" style="80" customWidth="1"/>
    <col min="11" max="16384" width="8.6640625" style="80"/>
  </cols>
  <sheetData>
    <row r="1" spans="1:11" ht="16.5" customHeight="1">
      <c r="A1" s="27" t="s">
        <v>201</v>
      </c>
      <c r="G1"/>
      <c r="H1"/>
      <c r="I1"/>
      <c r="J1"/>
      <c r="K1"/>
    </row>
    <row r="2" spans="1:11" ht="21" customHeight="1">
      <c r="A2" s="265" t="s">
        <v>202</v>
      </c>
      <c r="B2" s="265"/>
      <c r="C2" s="265"/>
      <c r="D2" s="265"/>
      <c r="E2" s="265"/>
      <c r="F2" s="265"/>
      <c r="G2" s="265"/>
      <c r="H2" s="265"/>
      <c r="I2" s="265"/>
      <c r="J2" s="265"/>
      <c r="K2"/>
    </row>
    <row r="3" spans="1:11" ht="16.5" customHeight="1">
      <c r="A3" s="104"/>
      <c r="G3"/>
      <c r="H3"/>
      <c r="I3"/>
      <c r="J3" s="115" t="s">
        <v>3</v>
      </c>
      <c r="K3"/>
    </row>
    <row r="4" spans="1:11" s="101" customFormat="1" ht="18" customHeight="1">
      <c r="A4" s="268" t="s">
        <v>4</v>
      </c>
      <c r="B4" s="65" t="s">
        <v>203</v>
      </c>
      <c r="C4" s="65"/>
      <c r="D4" s="66"/>
      <c r="E4" s="268" t="s">
        <v>33</v>
      </c>
      <c r="F4" s="269" t="s">
        <v>7</v>
      </c>
      <c r="G4" s="266" t="s">
        <v>35</v>
      </c>
      <c r="H4" s="267"/>
      <c r="I4" s="267"/>
      <c r="J4" s="271" t="s">
        <v>15</v>
      </c>
      <c r="K4"/>
    </row>
    <row r="5" spans="1:11" s="101" customFormat="1" ht="57.75" customHeight="1">
      <c r="A5" s="268"/>
      <c r="B5" s="64" t="s">
        <v>204</v>
      </c>
      <c r="C5" s="64" t="s">
        <v>205</v>
      </c>
      <c r="D5" s="64" t="s">
        <v>206</v>
      </c>
      <c r="E5" s="268"/>
      <c r="F5" s="270"/>
      <c r="G5" s="67" t="s">
        <v>12</v>
      </c>
      <c r="H5" s="67" t="s">
        <v>13</v>
      </c>
      <c r="I5" s="67" t="s">
        <v>14</v>
      </c>
      <c r="J5" s="271"/>
      <c r="K5"/>
    </row>
    <row r="6" spans="1:11" s="102" customFormat="1" ht="28.5" customHeight="1">
      <c r="A6" s="105"/>
      <c r="B6" s="106"/>
      <c r="C6" s="105"/>
      <c r="D6" s="105"/>
      <c r="E6" s="107" t="s">
        <v>7</v>
      </c>
      <c r="F6" s="330">
        <v>7771.24</v>
      </c>
      <c r="G6" s="330">
        <v>7771.24</v>
      </c>
      <c r="H6" s="108"/>
      <c r="I6" s="108"/>
      <c r="J6" s="108"/>
      <c r="K6" s="116"/>
    </row>
    <row r="7" spans="1:11" s="103" customFormat="1" ht="18" customHeight="1">
      <c r="A7" s="109" t="s">
        <v>21</v>
      </c>
      <c r="B7" s="110"/>
      <c r="C7" s="111"/>
      <c r="D7" s="111"/>
      <c r="E7" s="112"/>
      <c r="F7" s="330">
        <v>7771.24</v>
      </c>
      <c r="G7" s="330">
        <v>7771.24</v>
      </c>
      <c r="H7" s="72"/>
      <c r="I7" s="72"/>
      <c r="J7" s="72"/>
      <c r="K7" s="86"/>
    </row>
    <row r="8" spans="1:11" s="103" customFormat="1" ht="18" customHeight="1">
      <c r="A8" s="109" t="s">
        <v>22</v>
      </c>
      <c r="B8" s="110">
        <v>204</v>
      </c>
      <c r="C8" s="111" t="s">
        <v>207</v>
      </c>
      <c r="D8" s="111" t="s">
        <v>208</v>
      </c>
      <c r="E8" s="112" t="s">
        <v>209</v>
      </c>
      <c r="F8" s="330">
        <v>5378.12</v>
      </c>
      <c r="G8" s="330">
        <v>5378.12</v>
      </c>
      <c r="H8" s="72"/>
      <c r="I8" s="72"/>
      <c r="J8" s="72"/>
      <c r="K8" s="86"/>
    </row>
    <row r="9" spans="1:11" s="103" customFormat="1" ht="18" customHeight="1">
      <c r="A9" s="109" t="s">
        <v>22</v>
      </c>
      <c r="B9" s="110">
        <v>204</v>
      </c>
      <c r="C9" s="111" t="s">
        <v>207</v>
      </c>
      <c r="D9" s="111" t="s">
        <v>207</v>
      </c>
      <c r="E9" s="112" t="s">
        <v>209</v>
      </c>
      <c r="F9" s="330">
        <v>917.56</v>
      </c>
      <c r="G9" s="330">
        <v>917.56</v>
      </c>
      <c r="H9" s="72"/>
      <c r="I9" s="72"/>
      <c r="J9" s="72"/>
      <c r="K9" s="86"/>
    </row>
    <row r="10" spans="1:11" s="103" customFormat="1" ht="18" customHeight="1">
      <c r="A10" s="109" t="s">
        <v>22</v>
      </c>
      <c r="B10" s="110">
        <v>208</v>
      </c>
      <c r="C10" s="111" t="s">
        <v>210</v>
      </c>
      <c r="D10" s="111" t="s">
        <v>210</v>
      </c>
      <c r="E10" s="112" t="s">
        <v>211</v>
      </c>
      <c r="F10" s="330">
        <v>370.58</v>
      </c>
      <c r="G10" s="330">
        <v>370.58</v>
      </c>
      <c r="H10" s="72"/>
      <c r="I10" s="72"/>
      <c r="J10" s="72"/>
      <c r="K10" s="86"/>
    </row>
    <row r="11" spans="1:11" s="103" customFormat="1" ht="18" customHeight="1">
      <c r="A11" s="109" t="s">
        <v>23</v>
      </c>
      <c r="B11" s="110">
        <v>204</v>
      </c>
      <c r="C11" s="111" t="s">
        <v>207</v>
      </c>
      <c r="D11" s="111" t="s">
        <v>208</v>
      </c>
      <c r="E11" s="112" t="s">
        <v>209</v>
      </c>
      <c r="F11" s="330">
        <v>1104.98</v>
      </c>
      <c r="G11" s="330">
        <v>1104.98</v>
      </c>
      <c r="H11" s="72"/>
      <c r="I11" s="72"/>
      <c r="J11" s="72"/>
      <c r="K11" s="86"/>
    </row>
    <row r="12" spans="1:11" s="103" customFormat="1" ht="18" customHeight="1">
      <c r="A12" s="109" t="s">
        <v>23</v>
      </c>
      <c r="B12" s="110">
        <v>204</v>
      </c>
      <c r="C12" s="111" t="s">
        <v>207</v>
      </c>
      <c r="D12" s="111" t="s">
        <v>207</v>
      </c>
      <c r="E12" s="112" t="s">
        <v>209</v>
      </c>
      <c r="F12" s="113">
        <f t="shared" ref="F7:F18" si="0">SUM(G12:J12)</f>
        <v>0</v>
      </c>
      <c r="G12" s="72"/>
      <c r="H12" s="72"/>
      <c r="I12" s="72"/>
      <c r="J12" s="72"/>
      <c r="K12" s="86"/>
    </row>
    <row r="13" spans="1:11" s="103" customFormat="1" ht="18" customHeight="1">
      <c r="A13" s="109" t="s">
        <v>23</v>
      </c>
      <c r="B13" s="110">
        <v>208</v>
      </c>
      <c r="C13" s="111" t="s">
        <v>210</v>
      </c>
      <c r="D13" s="111" t="s">
        <v>210</v>
      </c>
      <c r="E13" s="112" t="s">
        <v>211</v>
      </c>
      <c r="F13" s="113">
        <f t="shared" si="0"/>
        <v>0</v>
      </c>
      <c r="G13" s="72"/>
      <c r="H13" s="72"/>
      <c r="I13" s="72"/>
      <c r="J13" s="72"/>
      <c r="K13" s="86"/>
    </row>
    <row r="14" spans="1:11" s="103" customFormat="1" ht="18" customHeight="1">
      <c r="A14" s="109" t="s">
        <v>24</v>
      </c>
      <c r="B14" s="110">
        <v>204</v>
      </c>
      <c r="C14" s="111" t="s">
        <v>207</v>
      </c>
      <c r="D14" s="111" t="s">
        <v>208</v>
      </c>
      <c r="E14" s="112" t="s">
        <v>209</v>
      </c>
      <c r="F14" s="113">
        <f t="shared" si="0"/>
        <v>0</v>
      </c>
      <c r="G14" s="72"/>
      <c r="H14" s="72"/>
      <c r="I14" s="72"/>
      <c r="J14" s="72"/>
      <c r="K14" s="86"/>
    </row>
    <row r="15" spans="1:11" s="103" customFormat="1" ht="18" customHeight="1">
      <c r="A15" s="109" t="s">
        <v>24</v>
      </c>
      <c r="B15" s="110">
        <v>204</v>
      </c>
      <c r="C15" s="111" t="s">
        <v>207</v>
      </c>
      <c r="D15" s="111" t="s">
        <v>207</v>
      </c>
      <c r="E15" s="112" t="s">
        <v>209</v>
      </c>
      <c r="F15" s="113">
        <f t="shared" si="0"/>
        <v>0</v>
      </c>
      <c r="G15" s="72"/>
      <c r="H15" s="72"/>
      <c r="I15" s="72"/>
      <c r="J15" s="72"/>
      <c r="K15" s="86"/>
    </row>
    <row r="16" spans="1:11" s="103" customFormat="1" ht="18" customHeight="1">
      <c r="A16" s="109" t="s">
        <v>24</v>
      </c>
      <c r="B16" s="110">
        <v>208</v>
      </c>
      <c r="C16" s="111" t="s">
        <v>210</v>
      </c>
      <c r="D16" s="111" t="s">
        <v>210</v>
      </c>
      <c r="E16" s="112" t="s">
        <v>211</v>
      </c>
      <c r="F16" s="113">
        <f t="shared" si="0"/>
        <v>0</v>
      </c>
      <c r="G16" s="72"/>
      <c r="H16" s="72"/>
      <c r="I16" s="72"/>
      <c r="J16" s="72"/>
      <c r="K16" s="86"/>
    </row>
    <row r="17" spans="1:11" s="103" customFormat="1" ht="18" customHeight="1">
      <c r="A17" s="68"/>
      <c r="B17" s="69"/>
      <c r="C17" s="70"/>
      <c r="D17" s="70"/>
      <c r="E17" s="71"/>
      <c r="F17" s="113">
        <f t="shared" si="0"/>
        <v>0</v>
      </c>
      <c r="G17" s="72"/>
      <c r="H17" s="72"/>
      <c r="I17" s="72"/>
      <c r="J17" s="72"/>
      <c r="K17" s="86"/>
    </row>
    <row r="18" spans="1:11" s="103" customFormat="1" ht="18" customHeight="1">
      <c r="A18" s="68"/>
      <c r="B18" s="69"/>
      <c r="C18" s="70"/>
      <c r="D18" s="70"/>
      <c r="E18" s="71"/>
      <c r="F18" s="113">
        <f t="shared" si="0"/>
        <v>0</v>
      </c>
      <c r="G18" s="72"/>
      <c r="H18" s="72"/>
      <c r="I18" s="72"/>
      <c r="J18" s="72"/>
      <c r="K18" s="86"/>
    </row>
    <row r="19" spans="1:11" s="103" customFormat="1" ht="18" customHeight="1">
      <c r="C19"/>
      <c r="D19"/>
      <c r="G19" s="86"/>
      <c r="H19" s="86"/>
      <c r="I19" s="86"/>
      <c r="J19" s="86"/>
      <c r="K19" s="86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114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5"/>
  <sheetViews>
    <sheetView showGridLines="0" showZeros="0" workbookViewId="0">
      <selection activeCell="F11" sqref="F11"/>
    </sheetView>
  </sheetViews>
  <sheetFormatPr defaultColWidth="8.6640625" defaultRowHeight="12.75" customHeight="1"/>
  <cols>
    <col min="1" max="1" width="41.6640625" style="92" customWidth="1"/>
    <col min="2" max="7" width="15.83203125" style="92" customWidth="1"/>
    <col min="8" max="246" width="8.6640625" style="92" customWidth="1"/>
    <col min="247" max="16384" width="8.6640625" style="92"/>
  </cols>
  <sheetData>
    <row r="1" spans="1:246" ht="12" customHeight="1">
      <c r="A1" s="27" t="s">
        <v>212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43" t="s">
        <v>213</v>
      </c>
      <c r="B2" s="243"/>
      <c r="C2" s="243"/>
      <c r="D2" s="243"/>
      <c r="E2" s="243"/>
      <c r="F2" s="243"/>
      <c r="G2" s="24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93"/>
      <c r="B3" s="93"/>
      <c r="C3" s="93"/>
      <c r="D3" s="93"/>
      <c r="E3" s="94"/>
      <c r="F3" s="94"/>
      <c r="G3" s="95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90" customFormat="1" ht="20.25" customHeight="1">
      <c r="A4" s="274" t="s">
        <v>29</v>
      </c>
      <c r="B4" s="274" t="s">
        <v>7</v>
      </c>
      <c r="C4" s="272" t="s">
        <v>35</v>
      </c>
      <c r="D4" s="273"/>
      <c r="E4" s="273"/>
      <c r="F4" s="273"/>
      <c r="G4" s="279" t="s">
        <v>15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90" customFormat="1" ht="20.25" customHeight="1">
      <c r="A5" s="274"/>
      <c r="B5" s="274"/>
      <c r="C5" s="275" t="s">
        <v>16</v>
      </c>
      <c r="D5" s="275" t="s">
        <v>12</v>
      </c>
      <c r="E5" s="275" t="s">
        <v>13</v>
      </c>
      <c r="F5" s="277" t="s">
        <v>14</v>
      </c>
      <c r="G5" s="27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90" customFormat="1" ht="20.25" customHeight="1">
      <c r="A6" s="274"/>
      <c r="B6" s="274"/>
      <c r="C6" s="276"/>
      <c r="D6" s="276"/>
      <c r="E6" s="276"/>
      <c r="F6" s="278"/>
      <c r="G6" s="27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91" customFormat="1" ht="19.5" customHeight="1">
      <c r="A7" s="96" t="s">
        <v>7</v>
      </c>
      <c r="B7" s="330">
        <v>7771.24</v>
      </c>
      <c r="C7" s="330">
        <v>7771.24</v>
      </c>
      <c r="D7" s="330">
        <v>7771.24</v>
      </c>
      <c r="E7" s="98"/>
      <c r="F7" s="99"/>
      <c r="G7" s="99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</row>
    <row r="8" spans="1:246" ht="19.5" customHeight="1">
      <c r="A8" s="331" t="s">
        <v>335</v>
      </c>
      <c r="B8" s="330">
        <v>6704.01</v>
      </c>
      <c r="C8" s="330">
        <v>6704.01</v>
      </c>
      <c r="D8" s="330">
        <v>6704.01</v>
      </c>
      <c r="E8" s="98"/>
      <c r="F8" s="99"/>
      <c r="G8" s="9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331" t="s">
        <v>209</v>
      </c>
      <c r="B9" s="330">
        <v>6704.01</v>
      </c>
      <c r="C9" s="330">
        <v>6704.01</v>
      </c>
      <c r="D9" s="330">
        <v>6704.01</v>
      </c>
      <c r="E9" s="98"/>
      <c r="F9" s="99"/>
      <c r="G9" s="9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331" t="s">
        <v>328</v>
      </c>
      <c r="B10" s="330">
        <v>5494.2</v>
      </c>
      <c r="C10" s="330">
        <v>5494.2</v>
      </c>
      <c r="D10" s="330">
        <v>5494.2</v>
      </c>
      <c r="E10" s="98"/>
      <c r="F10" s="99"/>
      <c r="G10" s="9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331" t="s">
        <v>329</v>
      </c>
      <c r="B11" s="330">
        <v>234.48</v>
      </c>
      <c r="C11" s="330">
        <v>234.48</v>
      </c>
      <c r="D11" s="330">
        <v>234.48</v>
      </c>
      <c r="E11" s="98"/>
      <c r="F11" s="99"/>
      <c r="G11" s="9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331" t="s">
        <v>330</v>
      </c>
      <c r="B12" s="330">
        <v>975.33</v>
      </c>
      <c r="C12" s="330">
        <v>975.33</v>
      </c>
      <c r="D12" s="330">
        <v>975.33</v>
      </c>
      <c r="E12" s="98"/>
      <c r="F12" s="99"/>
      <c r="G12" s="9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331" t="s">
        <v>47</v>
      </c>
      <c r="B13" s="330">
        <v>787.58</v>
      </c>
      <c r="C13" s="330">
        <v>787.58</v>
      </c>
      <c r="D13" s="330">
        <v>787.58</v>
      </c>
      <c r="E13" s="98"/>
      <c r="F13" s="99"/>
      <c r="G13" s="9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331" t="s">
        <v>211</v>
      </c>
      <c r="B14" s="330">
        <v>782.3</v>
      </c>
      <c r="C14" s="330">
        <v>782.3</v>
      </c>
      <c r="D14" s="330">
        <v>782.3</v>
      </c>
      <c r="E14" s="98"/>
      <c r="F14" s="99"/>
      <c r="G14" s="99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331" t="s">
        <v>331</v>
      </c>
      <c r="B15" s="330">
        <v>782.3</v>
      </c>
      <c r="C15" s="330">
        <v>782.3</v>
      </c>
      <c r="D15" s="330">
        <v>782.3</v>
      </c>
      <c r="E15" s="98"/>
      <c r="F15" s="99"/>
      <c r="G15" s="99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331" t="s">
        <v>332</v>
      </c>
      <c r="B16" s="330">
        <v>5.28</v>
      </c>
      <c r="C16" s="330">
        <v>5.28</v>
      </c>
      <c r="D16" s="330">
        <v>5.28</v>
      </c>
      <c r="E16" s="98"/>
      <c r="F16" s="99"/>
      <c r="G16" s="99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331" t="s">
        <v>333</v>
      </c>
      <c r="B17" s="330">
        <v>5.28</v>
      </c>
      <c r="C17" s="330">
        <v>5.28</v>
      </c>
      <c r="D17" s="330">
        <v>5.28</v>
      </c>
      <c r="E17" s="98"/>
      <c r="F17" s="99"/>
      <c r="G17" s="9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331" t="s">
        <v>59</v>
      </c>
      <c r="B18" s="330">
        <v>279.64999999999998</v>
      </c>
      <c r="C18" s="330">
        <v>279.64999999999998</v>
      </c>
      <c r="D18" s="330">
        <v>279.64999999999998</v>
      </c>
      <c r="E18" s="98"/>
      <c r="F18" s="99"/>
      <c r="G18" s="9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331" t="s">
        <v>334</v>
      </c>
      <c r="B19" s="330">
        <v>279.64999999999998</v>
      </c>
      <c r="C19" s="330">
        <v>279.64999999999998</v>
      </c>
      <c r="D19" s="330">
        <v>279.64999999999998</v>
      </c>
      <c r="E19" s="98"/>
      <c r="F19" s="99"/>
      <c r="G19" s="9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331" t="s">
        <v>76</v>
      </c>
      <c r="B20" s="330">
        <v>279.64999999999998</v>
      </c>
      <c r="C20" s="330">
        <v>279.64999999999998</v>
      </c>
      <c r="D20" s="330">
        <v>279.64999999999998</v>
      </c>
      <c r="E20" s="98"/>
      <c r="F20" s="99"/>
      <c r="G20" s="9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0"/>
      <c r="B21" s="100"/>
      <c r="C21" s="100"/>
      <c r="D21" s="100"/>
      <c r="E21" s="100"/>
      <c r="F21" s="100"/>
      <c r="G21" s="10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0"/>
      <c r="B22" s="100"/>
      <c r="C22" s="100"/>
      <c r="D22" s="100"/>
      <c r="E22" s="100"/>
      <c r="F22" s="100"/>
      <c r="G22" s="10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0"/>
      <c r="B23" s="100"/>
      <c r="C23" s="100"/>
      <c r="D23" s="100"/>
      <c r="E23" s="100"/>
      <c r="F23" s="100"/>
      <c r="G23" s="10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0"/>
      <c r="B24" s="100"/>
      <c r="C24" s="100"/>
      <c r="D24" s="100"/>
      <c r="E24" s="100"/>
      <c r="F24" s="100"/>
      <c r="G24" s="10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0"/>
      <c r="B25" s="100"/>
      <c r="C25" s="100"/>
      <c r="D25" s="100"/>
      <c r="E25" s="100"/>
      <c r="F25" s="100"/>
      <c r="G25" s="10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0"/>
      <c r="B26" s="100"/>
      <c r="C26" s="100"/>
      <c r="D26" s="100"/>
      <c r="E26" s="100"/>
      <c r="F26" s="100"/>
      <c r="G26" s="10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0"/>
      <c r="B27" s="100"/>
      <c r="C27" s="100"/>
      <c r="D27" s="100"/>
      <c r="E27" s="100"/>
      <c r="F27" s="100"/>
      <c r="G27" s="10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0"/>
      <c r="B28" s="100"/>
      <c r="C28" s="100"/>
      <c r="D28" s="100"/>
      <c r="E28" s="100"/>
      <c r="F28" s="100"/>
      <c r="G28" s="10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0"/>
      <c r="B29" s="100"/>
      <c r="C29" s="100"/>
      <c r="D29" s="100"/>
      <c r="E29" s="100"/>
      <c r="F29" s="100"/>
      <c r="G29" s="10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0"/>
      <c r="B30" s="100"/>
      <c r="C30" s="100"/>
      <c r="D30" s="100"/>
      <c r="E30" s="100"/>
      <c r="F30" s="100"/>
      <c r="G30" s="10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0"/>
      <c r="B31" s="100"/>
      <c r="C31" s="100"/>
      <c r="D31" s="100"/>
      <c r="E31" s="100"/>
      <c r="F31" s="100"/>
      <c r="G31" s="10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0"/>
      <c r="B32" s="100"/>
      <c r="C32" s="100"/>
      <c r="D32" s="100"/>
      <c r="E32" s="100"/>
      <c r="F32" s="100"/>
      <c r="G32" s="10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0"/>
      <c r="B33" s="100"/>
      <c r="C33" s="100"/>
      <c r="D33" s="100"/>
      <c r="E33" s="100"/>
      <c r="F33" s="100"/>
      <c r="G33" s="10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0"/>
      <c r="B34" s="100"/>
      <c r="C34" s="100"/>
      <c r="D34" s="100"/>
      <c r="E34" s="100"/>
      <c r="F34" s="100"/>
      <c r="G34" s="10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0"/>
      <c r="B35" s="100"/>
      <c r="C35" s="100"/>
      <c r="D35" s="100"/>
      <c r="E35" s="100"/>
      <c r="F35" s="100"/>
      <c r="G35" s="10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honeticPr fontId="23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O15" sqref="O15"/>
    </sheetView>
  </sheetViews>
  <sheetFormatPr defaultColWidth="8.6640625" defaultRowHeight="12.75" customHeight="1"/>
  <cols>
    <col min="1" max="1" width="39.5" style="80" customWidth="1"/>
    <col min="2" max="5" width="21.1640625" style="80" customWidth="1"/>
    <col min="6" max="248" width="8.6640625" style="80" customWidth="1"/>
    <col min="249" max="16384" width="8.6640625" style="80"/>
  </cols>
  <sheetData>
    <row r="1" spans="1:248" ht="21" customHeight="1">
      <c r="A1" s="27" t="s">
        <v>214</v>
      </c>
      <c r="D1" s="8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80" t="s">
        <v>215</v>
      </c>
      <c r="B2" s="280"/>
      <c r="C2" s="280"/>
      <c r="D2" s="280"/>
      <c r="E2" s="28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81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84" t="s">
        <v>33</v>
      </c>
      <c r="B4" s="281" t="s">
        <v>35</v>
      </c>
      <c r="C4" s="282"/>
      <c r="D4" s="282"/>
      <c r="E4" s="2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84"/>
      <c r="B5" s="285" t="s">
        <v>216</v>
      </c>
      <c r="C5" s="285" t="s">
        <v>217</v>
      </c>
      <c r="D5" s="287" t="s">
        <v>218</v>
      </c>
      <c r="E5" s="289" t="s">
        <v>219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84"/>
      <c r="B6" s="286"/>
      <c r="C6" s="286"/>
      <c r="D6" s="288"/>
      <c r="E6" s="290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82" t="s">
        <v>7</v>
      </c>
      <c r="B7" s="83">
        <f>SUM(B8,B22,B50)</f>
        <v>7536.7599999999993</v>
      </c>
      <c r="C7" s="83">
        <f t="shared" ref="C7:E7" si="0">SUM(C8,C22,C50)</f>
        <v>6720.63</v>
      </c>
      <c r="D7" s="83">
        <f t="shared" si="0"/>
        <v>773.52</v>
      </c>
      <c r="E7" s="83">
        <f t="shared" si="0"/>
        <v>42.61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79" customFormat="1" ht="15" customHeight="1">
      <c r="A8" s="84" t="s">
        <v>12</v>
      </c>
      <c r="B8" s="85">
        <f>SUM(B9:B21)</f>
        <v>6720.63</v>
      </c>
      <c r="C8" s="85">
        <f>SUM(C9:C21)</f>
        <v>6720.63</v>
      </c>
      <c r="D8" s="85">
        <f t="shared" ref="D8:E8" si="1">SUM(D9:D21)</f>
        <v>0</v>
      </c>
      <c r="E8" s="85">
        <f t="shared" si="1"/>
        <v>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</row>
    <row r="9" spans="1:248" customFormat="1" ht="15" customHeight="1">
      <c r="A9" s="87" t="s">
        <v>220</v>
      </c>
      <c r="B9" s="85">
        <f>SUM(C9:E9)</f>
        <v>2049.9</v>
      </c>
      <c r="C9" s="330">
        <v>2049.9</v>
      </c>
      <c r="D9" s="88"/>
      <c r="E9" s="88"/>
    </row>
    <row r="10" spans="1:248" customFormat="1" ht="15" customHeight="1">
      <c r="A10" s="87" t="s">
        <v>221</v>
      </c>
      <c r="B10" s="85">
        <f t="shared" ref="B10:B24" si="2">SUM(C10:E10)</f>
        <v>1634.29</v>
      </c>
      <c r="C10" s="330">
        <v>1634.29</v>
      </c>
      <c r="D10" s="88"/>
      <c r="E10" s="88"/>
    </row>
    <row r="11" spans="1:248" customFormat="1" ht="15" customHeight="1">
      <c r="A11" s="87" t="s">
        <v>222</v>
      </c>
      <c r="B11" s="85">
        <f t="shared" si="2"/>
        <v>155.01</v>
      </c>
      <c r="C11" s="330">
        <v>155.01</v>
      </c>
      <c r="D11" s="88"/>
      <c r="E11" s="88"/>
    </row>
    <row r="12" spans="1:248" customFormat="1" ht="15" customHeight="1">
      <c r="A12" s="87" t="s">
        <v>223</v>
      </c>
      <c r="B12" s="85">
        <f t="shared" si="2"/>
        <v>0</v>
      </c>
      <c r="C12" s="147"/>
      <c r="D12" s="88"/>
      <c r="E12" s="88"/>
    </row>
    <row r="13" spans="1:248" customFormat="1" ht="15" customHeight="1">
      <c r="A13" s="87" t="s">
        <v>224</v>
      </c>
      <c r="B13" s="85">
        <f t="shared" si="2"/>
        <v>263.45999999999998</v>
      </c>
      <c r="C13" s="330">
        <v>263.45999999999998</v>
      </c>
      <c r="D13" s="88"/>
      <c r="E13" s="88"/>
    </row>
    <row r="14" spans="1:248" customFormat="1" ht="15" customHeight="1">
      <c r="A14" s="87" t="s">
        <v>225</v>
      </c>
      <c r="B14" s="85">
        <f t="shared" si="2"/>
        <v>647.37</v>
      </c>
      <c r="C14" s="330">
        <v>647.37</v>
      </c>
      <c r="D14" s="88"/>
      <c r="E14" s="88"/>
    </row>
    <row r="15" spans="1:248" customFormat="1" ht="15" customHeight="1">
      <c r="A15" s="87" t="s">
        <v>226</v>
      </c>
      <c r="B15" s="85">
        <f t="shared" si="2"/>
        <v>0</v>
      </c>
      <c r="C15" s="147"/>
      <c r="D15" s="88"/>
      <c r="E15" s="88"/>
    </row>
    <row r="16" spans="1:248" customFormat="1" ht="15" customHeight="1">
      <c r="A16" s="87" t="s">
        <v>227</v>
      </c>
      <c r="B16" s="85">
        <f t="shared" si="2"/>
        <v>221.39</v>
      </c>
      <c r="C16" s="330">
        <v>221.39</v>
      </c>
      <c r="D16" s="88"/>
      <c r="E16" s="88"/>
    </row>
    <row r="17" spans="1:5" customFormat="1" ht="15" customHeight="1">
      <c r="A17" s="87" t="s">
        <v>228</v>
      </c>
      <c r="B17" s="85">
        <f t="shared" si="2"/>
        <v>0</v>
      </c>
      <c r="C17" s="147"/>
      <c r="D17" s="88"/>
      <c r="E17" s="88"/>
    </row>
    <row r="18" spans="1:5" customFormat="1" ht="15" customHeight="1">
      <c r="A18" s="87" t="s">
        <v>229</v>
      </c>
      <c r="B18" s="85">
        <f t="shared" si="2"/>
        <v>18.170000000000002</v>
      </c>
      <c r="C18" s="330">
        <v>18.170000000000002</v>
      </c>
      <c r="D18" s="88"/>
      <c r="E18" s="88"/>
    </row>
    <row r="19" spans="1:5" customFormat="1" ht="15" customHeight="1">
      <c r="A19" s="87" t="s">
        <v>230</v>
      </c>
      <c r="B19" s="85">
        <f t="shared" si="2"/>
        <v>363.95</v>
      </c>
      <c r="C19" s="330">
        <v>363.95</v>
      </c>
      <c r="D19" s="88"/>
      <c r="E19" s="88"/>
    </row>
    <row r="20" spans="1:5" customFormat="1" ht="15" customHeight="1">
      <c r="A20" s="87" t="s">
        <v>231</v>
      </c>
      <c r="B20" s="85">
        <f t="shared" si="2"/>
        <v>0</v>
      </c>
      <c r="C20" s="330"/>
      <c r="D20" s="88"/>
      <c r="E20" s="88"/>
    </row>
    <row r="21" spans="1:5" customFormat="1" ht="15" customHeight="1">
      <c r="A21" s="87" t="s">
        <v>232</v>
      </c>
      <c r="B21" s="85">
        <f t="shared" si="2"/>
        <v>1367.09</v>
      </c>
      <c r="C21" s="147">
        <v>1367.09</v>
      </c>
      <c r="D21" s="88"/>
      <c r="E21" s="88"/>
    </row>
    <row r="22" spans="1:5" customFormat="1" ht="15" customHeight="1">
      <c r="A22" s="84" t="s">
        <v>13</v>
      </c>
      <c r="B22" s="85">
        <f t="shared" si="2"/>
        <v>773.52</v>
      </c>
      <c r="C22" s="85">
        <f>SUM(C23:C49)</f>
        <v>0</v>
      </c>
      <c r="D22" s="85">
        <f>SUM(D23:D49)</f>
        <v>773.52</v>
      </c>
      <c r="E22" s="85">
        <f>SUM(E23:E49)</f>
        <v>0</v>
      </c>
    </row>
    <row r="23" spans="1:5" customFormat="1" ht="15" customHeight="1">
      <c r="A23" s="87" t="s">
        <v>233</v>
      </c>
      <c r="B23" s="85">
        <f t="shared" si="2"/>
        <v>59.6</v>
      </c>
      <c r="C23" s="88"/>
      <c r="D23" s="330">
        <v>59.6</v>
      </c>
      <c r="E23" s="88"/>
    </row>
    <row r="24" spans="1:5" customFormat="1" ht="15" customHeight="1">
      <c r="A24" s="87" t="s">
        <v>234</v>
      </c>
      <c r="B24" s="85">
        <f t="shared" si="2"/>
        <v>6</v>
      </c>
      <c r="C24" s="88"/>
      <c r="D24" s="330">
        <v>6</v>
      </c>
      <c r="E24" s="88"/>
    </row>
    <row r="25" spans="1:5" customFormat="1" ht="15" customHeight="1">
      <c r="A25" s="87" t="s">
        <v>235</v>
      </c>
      <c r="B25" s="85">
        <f t="shared" ref="B25:B62" si="3">SUM(C25:E25)</f>
        <v>0</v>
      </c>
      <c r="C25" s="88"/>
      <c r="D25" s="147"/>
      <c r="E25" s="88"/>
    </row>
    <row r="26" spans="1:5" customFormat="1" ht="15" customHeight="1">
      <c r="A26" s="87" t="s">
        <v>236</v>
      </c>
      <c r="B26" s="85">
        <f t="shared" si="3"/>
        <v>6</v>
      </c>
      <c r="C26" s="88"/>
      <c r="D26" s="330">
        <v>6</v>
      </c>
      <c r="E26" s="88"/>
    </row>
    <row r="27" spans="1:5" customFormat="1" ht="15" customHeight="1">
      <c r="A27" s="87" t="s">
        <v>237</v>
      </c>
      <c r="B27" s="85">
        <f t="shared" si="3"/>
        <v>56</v>
      </c>
      <c r="C27" s="88"/>
      <c r="D27" s="330">
        <v>56</v>
      </c>
      <c r="E27" s="88"/>
    </row>
    <row r="28" spans="1:5" customFormat="1" ht="15" customHeight="1">
      <c r="A28" s="87" t="s">
        <v>238</v>
      </c>
      <c r="B28" s="85">
        <f t="shared" si="3"/>
        <v>0.8</v>
      </c>
      <c r="C28" s="88"/>
      <c r="D28" s="330">
        <v>0.8</v>
      </c>
      <c r="E28" s="88"/>
    </row>
    <row r="29" spans="1:5" customFormat="1" ht="15" customHeight="1">
      <c r="A29" s="87" t="s">
        <v>239</v>
      </c>
      <c r="B29" s="85">
        <f t="shared" si="3"/>
        <v>93.28</v>
      </c>
      <c r="C29" s="88"/>
      <c r="D29" s="330">
        <v>93.28</v>
      </c>
      <c r="E29" s="88"/>
    </row>
    <row r="30" spans="1:5" customFormat="1" ht="15" customHeight="1">
      <c r="A30" s="87" t="s">
        <v>240</v>
      </c>
      <c r="B30" s="85">
        <f t="shared" si="3"/>
        <v>0</v>
      </c>
      <c r="C30" s="88"/>
      <c r="D30" s="147"/>
      <c r="E30" s="88"/>
    </row>
    <row r="31" spans="1:5" customFormat="1" ht="15" customHeight="1">
      <c r="A31" s="87" t="s">
        <v>241</v>
      </c>
      <c r="B31" s="85">
        <f t="shared" si="3"/>
        <v>0.5</v>
      </c>
      <c r="C31" s="88"/>
      <c r="D31" s="330">
        <v>0.5</v>
      </c>
      <c r="E31" s="88"/>
    </row>
    <row r="32" spans="1:5" customFormat="1" ht="15" customHeight="1">
      <c r="A32" s="87" t="s">
        <v>242</v>
      </c>
      <c r="B32" s="85">
        <f t="shared" si="3"/>
        <v>0</v>
      </c>
      <c r="C32" s="88"/>
      <c r="D32" s="147"/>
      <c r="E32" s="88"/>
    </row>
    <row r="33" spans="1:5" customFormat="1" ht="15" customHeight="1">
      <c r="A33" s="87" t="s">
        <v>243</v>
      </c>
      <c r="B33" s="85">
        <f t="shared" si="3"/>
        <v>1.5</v>
      </c>
      <c r="C33" s="88"/>
      <c r="D33" s="330">
        <v>1.5</v>
      </c>
      <c r="E33" s="88"/>
    </row>
    <row r="34" spans="1:5" customFormat="1" ht="15" customHeight="1">
      <c r="A34" s="87" t="s">
        <v>244</v>
      </c>
      <c r="B34" s="85">
        <f t="shared" si="3"/>
        <v>0</v>
      </c>
      <c r="C34" s="88"/>
      <c r="D34" s="147"/>
      <c r="E34" s="88"/>
    </row>
    <row r="35" spans="1:5" customFormat="1" ht="15" customHeight="1">
      <c r="A35" s="87" t="s">
        <v>245</v>
      </c>
      <c r="B35" s="85">
        <f t="shared" si="3"/>
        <v>0</v>
      </c>
      <c r="C35" s="88"/>
      <c r="D35" s="147"/>
      <c r="E35" s="88"/>
    </row>
    <row r="36" spans="1:5" customFormat="1" ht="15" customHeight="1">
      <c r="A36" s="87" t="s">
        <v>246</v>
      </c>
      <c r="B36" s="85">
        <f t="shared" si="3"/>
        <v>0</v>
      </c>
      <c r="C36" s="88"/>
      <c r="D36" s="147"/>
      <c r="E36" s="88"/>
    </row>
    <row r="37" spans="1:5" customFormat="1" ht="15" customHeight="1">
      <c r="A37" s="87" t="s">
        <v>247</v>
      </c>
      <c r="B37" s="85">
        <f t="shared" si="3"/>
        <v>0</v>
      </c>
      <c r="C37" s="88"/>
      <c r="D37" s="147"/>
      <c r="E37" s="88"/>
    </row>
    <row r="38" spans="1:5" customFormat="1" ht="15" customHeight="1">
      <c r="A38" s="87" t="s">
        <v>248</v>
      </c>
      <c r="B38" s="85">
        <f t="shared" si="3"/>
        <v>0</v>
      </c>
      <c r="C38" s="88"/>
      <c r="D38" s="147"/>
      <c r="E38" s="88"/>
    </row>
    <row r="39" spans="1:5" customFormat="1" ht="15" customHeight="1">
      <c r="A39" s="87" t="s">
        <v>249</v>
      </c>
      <c r="B39" s="85">
        <f t="shared" si="3"/>
        <v>0</v>
      </c>
      <c r="C39" s="88"/>
      <c r="D39" s="147"/>
      <c r="E39" s="88"/>
    </row>
    <row r="40" spans="1:5" customFormat="1" ht="15" customHeight="1">
      <c r="A40" s="87" t="s">
        <v>250</v>
      </c>
      <c r="B40" s="85">
        <f t="shared" si="3"/>
        <v>0</v>
      </c>
      <c r="C40" s="88"/>
      <c r="D40" s="147"/>
      <c r="E40" s="88"/>
    </row>
    <row r="41" spans="1:5" customFormat="1" ht="15" customHeight="1">
      <c r="A41" s="87" t="s">
        <v>251</v>
      </c>
      <c r="B41" s="85">
        <f t="shared" si="3"/>
        <v>0</v>
      </c>
      <c r="C41" s="88"/>
      <c r="D41" s="147"/>
      <c r="E41" s="88"/>
    </row>
    <row r="42" spans="1:5" customFormat="1" ht="15" customHeight="1">
      <c r="A42" s="87" t="s">
        <v>252</v>
      </c>
      <c r="B42" s="85">
        <f t="shared" si="3"/>
        <v>0</v>
      </c>
      <c r="C42" s="88"/>
      <c r="D42" s="147"/>
      <c r="E42" s="88"/>
    </row>
    <row r="43" spans="1:5" customFormat="1" ht="15" customHeight="1">
      <c r="A43" s="87" t="s">
        <v>253</v>
      </c>
      <c r="B43" s="85">
        <f t="shared" si="3"/>
        <v>0</v>
      </c>
      <c r="C43" s="88"/>
      <c r="D43" s="147"/>
      <c r="E43" s="88"/>
    </row>
    <row r="44" spans="1:5" customFormat="1" ht="15" customHeight="1">
      <c r="A44" s="87" t="s">
        <v>254</v>
      </c>
      <c r="B44" s="85">
        <f t="shared" si="3"/>
        <v>36.31</v>
      </c>
      <c r="C44" s="88"/>
      <c r="D44" s="330">
        <v>36.31</v>
      </c>
      <c r="E44" s="88"/>
    </row>
    <row r="45" spans="1:5" customFormat="1" ht="15" customHeight="1">
      <c r="A45" s="87" t="s">
        <v>247</v>
      </c>
      <c r="B45" s="85">
        <f t="shared" si="3"/>
        <v>0</v>
      </c>
      <c r="C45" s="88"/>
      <c r="D45" s="147"/>
      <c r="E45" s="88"/>
    </row>
    <row r="46" spans="1:5" customFormat="1" ht="15" customHeight="1">
      <c r="A46" s="87" t="s">
        <v>255</v>
      </c>
      <c r="B46" s="85">
        <f t="shared" si="3"/>
        <v>234</v>
      </c>
      <c r="C46" s="88"/>
      <c r="D46" s="330">
        <v>234</v>
      </c>
      <c r="E46" s="88"/>
    </row>
    <row r="47" spans="1:5" customFormat="1" ht="15" customHeight="1">
      <c r="A47" s="87" t="s">
        <v>256</v>
      </c>
      <c r="B47" s="85">
        <f t="shared" si="3"/>
        <v>278.81</v>
      </c>
      <c r="C47" s="88"/>
      <c r="D47" s="330">
        <v>278.81</v>
      </c>
      <c r="E47" s="88"/>
    </row>
    <row r="48" spans="1:5" customFormat="1" ht="15" customHeight="1">
      <c r="A48" s="87" t="s">
        <v>257</v>
      </c>
      <c r="B48" s="85">
        <f t="shared" si="3"/>
        <v>0</v>
      </c>
      <c r="C48" s="88"/>
      <c r="D48" s="147"/>
      <c r="E48" s="88"/>
    </row>
    <row r="49" spans="1:5" customFormat="1" ht="15" customHeight="1">
      <c r="A49" s="87" t="s">
        <v>258</v>
      </c>
      <c r="B49" s="85">
        <f t="shared" si="3"/>
        <v>0.72</v>
      </c>
      <c r="C49" s="88"/>
      <c r="D49" s="330">
        <v>0.72</v>
      </c>
      <c r="E49" s="88"/>
    </row>
    <row r="50" spans="1:5" customFormat="1" ht="15" customHeight="1">
      <c r="A50" s="84" t="s">
        <v>89</v>
      </c>
      <c r="B50" s="85">
        <f t="shared" si="3"/>
        <v>42.61</v>
      </c>
      <c r="C50" s="85">
        <f>SUM(C51:C62)</f>
        <v>0</v>
      </c>
      <c r="D50" s="85">
        <f t="shared" ref="D50:E50" si="4">SUM(D51:D62)</f>
        <v>0</v>
      </c>
      <c r="E50" s="85">
        <f t="shared" si="4"/>
        <v>42.61</v>
      </c>
    </row>
    <row r="51" spans="1:5" customFormat="1" ht="15" customHeight="1">
      <c r="A51" s="89" t="s">
        <v>259</v>
      </c>
      <c r="B51" s="85">
        <f t="shared" si="3"/>
        <v>0</v>
      </c>
      <c r="C51" s="88"/>
      <c r="D51" s="88"/>
      <c r="E51" s="147"/>
    </row>
    <row r="52" spans="1:5" customFormat="1" ht="15" customHeight="1">
      <c r="A52" s="89" t="s">
        <v>260</v>
      </c>
      <c r="B52" s="85">
        <f t="shared" si="3"/>
        <v>21.18</v>
      </c>
      <c r="C52" s="88"/>
      <c r="D52" s="88"/>
      <c r="E52" s="330">
        <v>21.18</v>
      </c>
    </row>
    <row r="53" spans="1:5" customFormat="1" ht="15" customHeight="1">
      <c r="A53" s="89" t="s">
        <v>261</v>
      </c>
      <c r="B53" s="85">
        <f t="shared" si="3"/>
        <v>0</v>
      </c>
      <c r="C53" s="88"/>
      <c r="D53" s="88"/>
      <c r="E53" s="147"/>
    </row>
    <row r="54" spans="1:5" customFormat="1" ht="15" customHeight="1">
      <c r="A54" s="89" t="s">
        <v>262</v>
      </c>
      <c r="B54" s="85">
        <f t="shared" si="3"/>
        <v>5.28</v>
      </c>
      <c r="C54" s="88"/>
      <c r="D54" s="88"/>
      <c r="E54" s="330">
        <v>5.28</v>
      </c>
    </row>
    <row r="55" spans="1:5" customFormat="1" ht="15" customHeight="1">
      <c r="A55" s="89" t="s">
        <v>263</v>
      </c>
      <c r="B55" s="85">
        <f t="shared" si="3"/>
        <v>7.59</v>
      </c>
      <c r="C55" s="88"/>
      <c r="D55" s="88"/>
      <c r="E55" s="330">
        <v>7.59</v>
      </c>
    </row>
    <row r="56" spans="1:5" customFormat="1" ht="15" customHeight="1">
      <c r="A56" s="89" t="s">
        <v>264</v>
      </c>
      <c r="B56" s="85">
        <f t="shared" si="3"/>
        <v>0</v>
      </c>
      <c r="C56" s="88"/>
      <c r="D56" s="88"/>
      <c r="E56" s="147"/>
    </row>
    <row r="57" spans="1:5" customFormat="1" ht="15" customHeight="1">
      <c r="A57" s="89" t="s">
        <v>265</v>
      </c>
      <c r="B57" s="85">
        <f t="shared" si="3"/>
        <v>0</v>
      </c>
      <c r="C57" s="88"/>
      <c r="D57" s="88"/>
      <c r="E57" s="147"/>
    </row>
    <row r="58" spans="1:5" customFormat="1" ht="15" customHeight="1">
      <c r="A58" s="89" t="s">
        <v>266</v>
      </c>
      <c r="B58" s="85">
        <f t="shared" si="3"/>
        <v>0</v>
      </c>
      <c r="C58" s="88"/>
      <c r="D58" s="88"/>
      <c r="E58" s="147"/>
    </row>
    <row r="59" spans="1:5" customFormat="1" ht="15" customHeight="1">
      <c r="A59" s="89" t="s">
        <v>267</v>
      </c>
      <c r="B59" s="85">
        <f t="shared" si="3"/>
        <v>0.51</v>
      </c>
      <c r="C59" s="88"/>
      <c r="D59" s="88"/>
      <c r="E59" s="330">
        <v>0.51</v>
      </c>
    </row>
    <row r="60" spans="1:5" customFormat="1" ht="15" customHeight="1">
      <c r="A60" s="89" t="s">
        <v>268</v>
      </c>
      <c r="B60" s="85">
        <f t="shared" si="3"/>
        <v>0</v>
      </c>
      <c r="C60" s="88"/>
      <c r="D60" s="88"/>
      <c r="E60" s="138"/>
    </row>
    <row r="61" spans="1:5" customFormat="1" ht="15" customHeight="1">
      <c r="A61" s="89" t="s">
        <v>269</v>
      </c>
      <c r="B61" s="85">
        <f t="shared" si="3"/>
        <v>0</v>
      </c>
      <c r="C61" s="88"/>
      <c r="D61" s="88"/>
      <c r="E61" s="147"/>
    </row>
    <row r="62" spans="1:5" customFormat="1" ht="15" customHeight="1">
      <c r="A62" s="89" t="s">
        <v>270</v>
      </c>
      <c r="B62" s="85">
        <f t="shared" si="3"/>
        <v>8.0500000000000007</v>
      </c>
      <c r="C62" s="88"/>
      <c r="D62" s="88"/>
      <c r="E62" s="330">
        <v>8.0500000000000007</v>
      </c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honeticPr fontId="23" type="noConversion"/>
  <printOptions horizontalCentered="1"/>
  <pageMargins left="0.196850393700787" right="0.196850393700787" top="0.196850393700787" bottom="0.39370078740157499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M39" sqref="M39"/>
    </sheetView>
  </sheetViews>
  <sheetFormatPr defaultColWidth="11.1640625" defaultRowHeight="14.25"/>
  <cols>
    <col min="1" max="1" width="36" style="61" customWidth="1"/>
    <col min="2" max="4" width="9" style="61" customWidth="1"/>
    <col min="5" max="5" width="29.83203125" style="61" customWidth="1"/>
    <col min="6" max="10" width="14.83203125" style="61" customWidth="1"/>
    <col min="11" max="16384" width="11.1640625" style="61"/>
  </cols>
  <sheetData>
    <row r="1" spans="1:11" ht="14.25" customHeight="1">
      <c r="A1" s="27" t="s">
        <v>271</v>
      </c>
    </row>
    <row r="2" spans="1:11" ht="22.5" customHeight="1">
      <c r="A2" s="291" t="s">
        <v>272</v>
      </c>
      <c r="B2" s="291"/>
      <c r="C2" s="291"/>
      <c r="D2" s="291"/>
      <c r="E2" s="291"/>
      <c r="F2" s="291"/>
      <c r="G2" s="291"/>
      <c r="H2" s="291"/>
      <c r="I2" s="291"/>
      <c r="J2" s="291"/>
      <c r="K2" s="73"/>
    </row>
    <row r="3" spans="1:11" s="59" customFormat="1" ht="14.25" customHeight="1">
      <c r="A3" s="62"/>
      <c r="B3" s="62"/>
      <c r="C3" s="62"/>
      <c r="D3" s="62"/>
      <c r="E3" s="63"/>
      <c r="F3" s="62"/>
      <c r="G3" s="62"/>
      <c r="H3" s="62"/>
      <c r="I3" s="62"/>
      <c r="J3" s="74" t="s">
        <v>28</v>
      </c>
      <c r="K3" s="75"/>
    </row>
    <row r="4" spans="1:11" s="59" customFormat="1" ht="24" customHeight="1">
      <c r="A4" s="268" t="s">
        <v>4</v>
      </c>
      <c r="B4" s="65" t="s">
        <v>203</v>
      </c>
      <c r="C4" s="65"/>
      <c r="D4" s="66"/>
      <c r="E4" s="268" t="s">
        <v>33</v>
      </c>
      <c r="F4" s="269" t="s">
        <v>7</v>
      </c>
      <c r="G4" s="266" t="s">
        <v>35</v>
      </c>
      <c r="H4" s="267"/>
      <c r="I4" s="267"/>
      <c r="J4" s="271" t="s">
        <v>15</v>
      </c>
      <c r="K4" s="76"/>
    </row>
    <row r="5" spans="1:11" s="59" customFormat="1" ht="24" customHeight="1">
      <c r="A5" s="268"/>
      <c r="B5" s="64" t="s">
        <v>204</v>
      </c>
      <c r="C5" s="64" t="s">
        <v>205</v>
      </c>
      <c r="D5" s="64" t="s">
        <v>206</v>
      </c>
      <c r="E5" s="268"/>
      <c r="F5" s="270"/>
      <c r="G5" s="67" t="s">
        <v>12</v>
      </c>
      <c r="H5" s="67" t="s">
        <v>13</v>
      </c>
      <c r="I5" s="67" t="s">
        <v>89</v>
      </c>
      <c r="J5" s="271"/>
      <c r="K5" s="76"/>
    </row>
    <row r="6" spans="1:11" s="60" customFormat="1" ht="24" customHeight="1">
      <c r="A6" s="68"/>
      <c r="B6" s="69"/>
      <c r="C6" s="70"/>
      <c r="D6" s="70"/>
      <c r="E6" s="71"/>
      <c r="F6" s="72">
        <f>SUM(G6:J6)</f>
        <v>0</v>
      </c>
      <c r="G6" s="72"/>
      <c r="H6" s="72"/>
      <c r="I6" s="72"/>
      <c r="J6" s="72"/>
      <c r="K6" s="62"/>
    </row>
    <row r="7" spans="1:11" s="60" customFormat="1" ht="24" customHeight="1">
      <c r="A7" s="68"/>
      <c r="B7" s="69"/>
      <c r="C7" s="70"/>
      <c r="D7" s="70"/>
      <c r="E7" s="71"/>
      <c r="F7" s="72">
        <f t="shared" ref="F7:F10" si="0">SUM(G7:J7)</f>
        <v>0</v>
      </c>
      <c r="G7" s="72"/>
      <c r="H7" s="72"/>
      <c r="I7" s="72"/>
      <c r="J7" s="72"/>
      <c r="K7" s="62"/>
    </row>
    <row r="8" spans="1:11" s="60" customFormat="1" ht="24" customHeight="1">
      <c r="A8" s="68"/>
      <c r="B8" s="69"/>
      <c r="C8" s="70"/>
      <c r="D8" s="70"/>
      <c r="E8" s="71"/>
      <c r="F8" s="72">
        <f t="shared" si="0"/>
        <v>0</v>
      </c>
      <c r="G8" s="72"/>
      <c r="H8" s="72"/>
      <c r="I8" s="72"/>
      <c r="J8" s="72"/>
      <c r="K8" s="62"/>
    </row>
    <row r="9" spans="1:11" s="60" customFormat="1" ht="24" customHeight="1">
      <c r="A9" s="68"/>
      <c r="B9" s="69"/>
      <c r="C9" s="70"/>
      <c r="D9" s="70"/>
      <c r="E9" s="71"/>
      <c r="F9" s="72">
        <f t="shared" si="0"/>
        <v>0</v>
      </c>
      <c r="G9" s="72"/>
      <c r="H9" s="72"/>
      <c r="I9" s="72"/>
      <c r="J9" s="72"/>
      <c r="K9" s="62"/>
    </row>
    <row r="10" spans="1:11" s="60" customFormat="1" ht="24" customHeight="1">
      <c r="A10" s="68"/>
      <c r="B10" s="69"/>
      <c r="C10" s="70"/>
      <c r="D10" s="70"/>
      <c r="E10" s="71"/>
      <c r="F10" s="72">
        <f t="shared" si="0"/>
        <v>0</v>
      </c>
      <c r="G10" s="72"/>
      <c r="H10" s="72"/>
      <c r="I10" s="72"/>
      <c r="J10" s="72"/>
      <c r="K10" s="62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1:11" ht="14.2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ht="14.2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ht="14.2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1" ht="14.2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4.2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4.2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14.2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14.2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4.2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4.2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14.2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4.2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ht="14.2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ht="14.2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4.2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ht="14.2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ht="14.2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14.2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4.2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4.2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4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4.2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ht="14.2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14.2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4.2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4.2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</sheetData>
  <mergeCells count="6">
    <mergeCell ref="A2:J2"/>
    <mergeCell ref="G4:I4"/>
    <mergeCell ref="A4:A5"/>
    <mergeCell ref="E4:E5"/>
    <mergeCell ref="F4:F5"/>
    <mergeCell ref="J4:J5"/>
  </mergeCells>
  <phoneticPr fontId="23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1" customWidth="1"/>
    <col min="2" max="4" width="9.33203125" style="61" customWidth="1"/>
    <col min="5" max="5" width="25.83203125" style="61" customWidth="1"/>
    <col min="6" max="10" width="16.83203125" style="61" customWidth="1"/>
    <col min="11" max="16384" width="11.1640625" style="61"/>
  </cols>
  <sheetData>
    <row r="1" spans="1:11" ht="14.25" customHeight="1">
      <c r="A1" s="27" t="s">
        <v>273</v>
      </c>
    </row>
    <row r="2" spans="1:11" ht="22.5" customHeight="1">
      <c r="A2" s="291" t="s">
        <v>274</v>
      </c>
      <c r="B2" s="291"/>
      <c r="C2" s="291"/>
      <c r="D2" s="291"/>
      <c r="E2" s="291"/>
      <c r="F2" s="291"/>
      <c r="G2" s="291"/>
      <c r="H2" s="291"/>
      <c r="I2" s="291"/>
      <c r="J2" s="291"/>
      <c r="K2" s="73"/>
    </row>
    <row r="3" spans="1:11" s="59" customFormat="1" ht="14.25" customHeight="1">
      <c r="A3" s="62"/>
      <c r="B3" s="62"/>
      <c r="C3" s="62"/>
      <c r="D3" s="62"/>
      <c r="E3" s="63"/>
      <c r="F3" s="62"/>
      <c r="G3" s="62"/>
      <c r="H3" s="62"/>
      <c r="I3" s="62"/>
      <c r="J3" s="74" t="s">
        <v>28</v>
      </c>
      <c r="K3" s="75"/>
    </row>
    <row r="4" spans="1:11" s="59" customFormat="1" ht="24" customHeight="1">
      <c r="A4" s="268" t="s">
        <v>4</v>
      </c>
      <c r="B4" s="65" t="s">
        <v>203</v>
      </c>
      <c r="C4" s="65"/>
      <c r="D4" s="66"/>
      <c r="E4" s="268" t="s">
        <v>33</v>
      </c>
      <c r="F4" s="269" t="s">
        <v>7</v>
      </c>
      <c r="G4" s="266" t="s">
        <v>35</v>
      </c>
      <c r="H4" s="267"/>
      <c r="I4" s="267"/>
      <c r="J4" s="271" t="s">
        <v>15</v>
      </c>
      <c r="K4" s="76"/>
    </row>
    <row r="5" spans="1:11" s="59" customFormat="1" ht="24" customHeight="1">
      <c r="A5" s="268"/>
      <c r="B5" s="64" t="s">
        <v>204</v>
      </c>
      <c r="C5" s="64" t="s">
        <v>205</v>
      </c>
      <c r="D5" s="64" t="s">
        <v>206</v>
      </c>
      <c r="E5" s="268"/>
      <c r="F5" s="270"/>
      <c r="G5" s="67" t="s">
        <v>12</v>
      </c>
      <c r="H5" s="67" t="s">
        <v>13</v>
      </c>
      <c r="I5" s="67" t="s">
        <v>89</v>
      </c>
      <c r="J5" s="271"/>
      <c r="K5" s="76"/>
    </row>
    <row r="6" spans="1:11" s="60" customFormat="1" ht="24" customHeight="1">
      <c r="A6" s="68"/>
      <c r="B6" s="69"/>
      <c r="C6" s="70"/>
      <c r="D6" s="70"/>
      <c r="E6" s="71"/>
      <c r="F6" s="72">
        <f>SUM(G6:J6)</f>
        <v>0</v>
      </c>
      <c r="G6" s="72"/>
      <c r="H6" s="72"/>
      <c r="I6" s="72"/>
      <c r="J6" s="72"/>
      <c r="K6" s="62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1:11" ht="14.2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ht="14.2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ht="14.2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1" ht="14.2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4.2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4.2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14.2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14.2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4.2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4.2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14.2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4.2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ht="14.2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ht="14.2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4.2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ht="14.2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ht="14.2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14.2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4.2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4.2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4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4.2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ht="14.2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14.2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4.2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4.2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</sheetData>
  <mergeCells count="6">
    <mergeCell ref="A2:J2"/>
    <mergeCell ref="G4:I4"/>
    <mergeCell ref="A4:A5"/>
    <mergeCell ref="E4:E5"/>
    <mergeCell ref="F4:F5"/>
    <mergeCell ref="J4:J5"/>
  </mergeCells>
  <phoneticPr fontId="23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1" customWidth="1"/>
    <col min="2" max="4" width="10" style="61" customWidth="1"/>
    <col min="5" max="5" width="26.83203125" style="61" customWidth="1"/>
    <col min="6" max="10" width="15.5" style="61" customWidth="1"/>
    <col min="11" max="16384" width="11.1640625" style="61"/>
  </cols>
  <sheetData>
    <row r="1" spans="1:11" ht="14.25" customHeight="1">
      <c r="A1" s="27" t="s">
        <v>275</v>
      </c>
    </row>
    <row r="2" spans="1:11" ht="25.5" customHeight="1">
      <c r="A2" s="265" t="s">
        <v>276</v>
      </c>
      <c r="B2" s="265"/>
      <c r="C2" s="265"/>
      <c r="D2" s="265"/>
      <c r="E2" s="265"/>
      <c r="F2" s="265"/>
      <c r="G2" s="265"/>
      <c r="H2" s="265"/>
      <c r="I2" s="265"/>
      <c r="J2" s="265"/>
      <c r="K2" s="73"/>
    </row>
    <row r="3" spans="1:11" ht="14.25" customHeight="1">
      <c r="A3" s="77"/>
      <c r="B3" s="77"/>
      <c r="C3" s="77"/>
      <c r="D3" s="77"/>
      <c r="E3" s="78"/>
      <c r="F3" s="77"/>
      <c r="G3" s="77"/>
      <c r="H3" s="77"/>
      <c r="I3" s="77"/>
      <c r="J3" s="74" t="s">
        <v>28</v>
      </c>
      <c r="K3" s="75"/>
    </row>
    <row r="4" spans="1:11" s="59" customFormat="1" ht="24" customHeight="1">
      <c r="A4" s="268" t="s">
        <v>4</v>
      </c>
      <c r="B4" s="65" t="s">
        <v>203</v>
      </c>
      <c r="C4" s="65"/>
      <c r="D4" s="66"/>
      <c r="E4" s="268" t="s">
        <v>33</v>
      </c>
      <c r="F4" s="269" t="s">
        <v>7</v>
      </c>
      <c r="G4" s="266" t="s">
        <v>35</v>
      </c>
      <c r="H4" s="267"/>
      <c r="I4" s="267"/>
      <c r="J4" s="271" t="s">
        <v>15</v>
      </c>
      <c r="K4" s="76"/>
    </row>
    <row r="5" spans="1:11" s="59" customFormat="1" ht="24" customHeight="1">
      <c r="A5" s="268"/>
      <c r="B5" s="64" t="s">
        <v>204</v>
      </c>
      <c r="C5" s="64" t="s">
        <v>205</v>
      </c>
      <c r="D5" s="64" t="s">
        <v>206</v>
      </c>
      <c r="E5" s="268"/>
      <c r="F5" s="270"/>
      <c r="G5" s="67" t="s">
        <v>12</v>
      </c>
      <c r="H5" s="67" t="s">
        <v>13</v>
      </c>
      <c r="I5" s="67" t="s">
        <v>89</v>
      </c>
      <c r="J5" s="271"/>
      <c r="K5" s="76"/>
    </row>
    <row r="6" spans="1:11" s="60" customFormat="1" ht="24" customHeight="1">
      <c r="A6" s="68"/>
      <c r="B6" s="69"/>
      <c r="C6" s="70"/>
      <c r="D6" s="70"/>
      <c r="E6" s="71"/>
      <c r="F6" s="72">
        <f>SUM(G6:J6)</f>
        <v>0</v>
      </c>
      <c r="G6" s="72"/>
      <c r="H6" s="72"/>
      <c r="I6" s="72"/>
      <c r="J6" s="72"/>
      <c r="K6" s="62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1:11" ht="14.2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ht="14.2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ht="14.2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1" ht="14.2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4.2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4.2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14.2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14.2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4.2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4.2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14.2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4.2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ht="14.2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ht="14.2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4.2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ht="14.2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ht="14.2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14.2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4.2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4.2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4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4.2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ht="14.2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14.2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4.2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4.2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</sheetData>
  <mergeCells count="6">
    <mergeCell ref="A2:J2"/>
    <mergeCell ref="G4:I4"/>
    <mergeCell ref="A4:A5"/>
    <mergeCell ref="E4:E5"/>
    <mergeCell ref="F4:F5"/>
    <mergeCell ref="J4:J5"/>
  </mergeCells>
  <phoneticPr fontId="23" type="noConversion"/>
  <printOptions horizontalCentered="1"/>
  <pageMargins left="0.39370078740157499" right="0.39370078740157499" top="0.39370078740157499" bottom="0.59055118110236204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1" customWidth="1"/>
    <col min="2" max="4" width="8.5" style="61" customWidth="1"/>
    <col min="5" max="5" width="27.1640625" style="61" customWidth="1"/>
    <col min="6" max="10" width="15.6640625" style="61" customWidth="1"/>
    <col min="11" max="16384" width="11.1640625" style="61"/>
  </cols>
  <sheetData>
    <row r="1" spans="1:11" ht="14.25" customHeight="1">
      <c r="A1" s="27" t="s">
        <v>277</v>
      </c>
    </row>
    <row r="2" spans="1:11" ht="25.5" customHeight="1">
      <c r="A2" s="265" t="s">
        <v>278</v>
      </c>
      <c r="B2" s="265"/>
      <c r="C2" s="265"/>
      <c r="D2" s="265"/>
      <c r="E2" s="265"/>
      <c r="F2" s="265"/>
      <c r="G2" s="265"/>
      <c r="H2" s="265"/>
      <c r="I2" s="265"/>
      <c r="J2" s="265"/>
      <c r="K2" s="73"/>
    </row>
    <row r="3" spans="1:11" s="59" customFormat="1" ht="14.25" customHeight="1">
      <c r="A3" s="62"/>
      <c r="B3" s="62"/>
      <c r="C3" s="62"/>
      <c r="D3" s="62"/>
      <c r="E3" s="63"/>
      <c r="F3" s="62"/>
      <c r="G3" s="62"/>
      <c r="H3" s="62"/>
      <c r="I3" s="62"/>
      <c r="J3" s="74" t="s">
        <v>28</v>
      </c>
      <c r="K3" s="75"/>
    </row>
    <row r="4" spans="1:11" s="59" customFormat="1" ht="24" customHeight="1">
      <c r="A4" s="268" t="s">
        <v>4</v>
      </c>
      <c r="B4" s="65" t="s">
        <v>203</v>
      </c>
      <c r="C4" s="65"/>
      <c r="D4" s="66"/>
      <c r="E4" s="268" t="s">
        <v>33</v>
      </c>
      <c r="F4" s="269" t="s">
        <v>7</v>
      </c>
      <c r="G4" s="266" t="s">
        <v>35</v>
      </c>
      <c r="H4" s="267"/>
      <c r="I4" s="267"/>
      <c r="J4" s="271" t="s">
        <v>15</v>
      </c>
      <c r="K4" s="76"/>
    </row>
    <row r="5" spans="1:11" s="59" customFormat="1" ht="24" customHeight="1">
      <c r="A5" s="268"/>
      <c r="B5" s="64" t="s">
        <v>204</v>
      </c>
      <c r="C5" s="64" t="s">
        <v>205</v>
      </c>
      <c r="D5" s="64" t="s">
        <v>206</v>
      </c>
      <c r="E5" s="268"/>
      <c r="F5" s="270"/>
      <c r="G5" s="67" t="s">
        <v>12</v>
      </c>
      <c r="H5" s="67" t="s">
        <v>13</v>
      </c>
      <c r="I5" s="67" t="s">
        <v>89</v>
      </c>
      <c r="J5" s="271"/>
      <c r="K5" s="76"/>
    </row>
    <row r="6" spans="1:11" s="60" customFormat="1" ht="24" customHeight="1">
      <c r="A6" s="68"/>
      <c r="B6" s="69"/>
      <c r="C6" s="70"/>
      <c r="D6" s="70"/>
      <c r="E6" s="71"/>
      <c r="F6" s="72">
        <f>SUM(G6:J6)</f>
        <v>0</v>
      </c>
      <c r="G6" s="72"/>
      <c r="H6" s="72"/>
      <c r="I6" s="72"/>
      <c r="J6" s="72"/>
      <c r="K6" s="62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1:11" ht="14.2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ht="14.2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ht="14.2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1" ht="14.2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4.2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4.2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14.2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14.2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4.2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4.2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14.2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4.2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ht="14.2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ht="14.2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4.2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ht="14.2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ht="14.2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14.2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4.2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4.2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4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4.2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ht="14.2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14.2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4.2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4.2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</sheetData>
  <mergeCells count="6">
    <mergeCell ref="A2:J2"/>
    <mergeCell ref="G4:I4"/>
    <mergeCell ref="A4:A5"/>
    <mergeCell ref="E4:E5"/>
    <mergeCell ref="F4:F5"/>
    <mergeCell ref="J4:J5"/>
  </mergeCells>
  <phoneticPr fontId="23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J53" sqref="J53"/>
    </sheetView>
  </sheetViews>
  <sheetFormatPr defaultColWidth="11" defaultRowHeight="14.25"/>
  <cols>
    <col min="1" max="1" width="43.33203125" style="44" customWidth="1"/>
    <col min="2" max="2" width="37" style="44" customWidth="1"/>
    <col min="3" max="3" width="40.33203125" style="44" customWidth="1"/>
    <col min="4" max="16384" width="11" style="44"/>
  </cols>
  <sheetData>
    <row r="1" spans="1:5" ht="14.25" customHeight="1">
      <c r="A1" s="45" t="s">
        <v>279</v>
      </c>
    </row>
    <row r="2" spans="1:5" s="40" customFormat="1" ht="25.5" customHeight="1">
      <c r="A2" s="292" t="s">
        <v>280</v>
      </c>
      <c r="B2" s="292"/>
      <c r="C2" s="292"/>
    </row>
    <row r="3" spans="1:5" ht="14.25" customHeight="1">
      <c r="A3" s="46"/>
      <c r="C3" s="47" t="s">
        <v>3</v>
      </c>
    </row>
    <row r="4" spans="1:5" s="41" customFormat="1" ht="30" customHeight="1">
      <c r="A4" s="48" t="s">
        <v>281</v>
      </c>
      <c r="B4" s="49" t="s">
        <v>282</v>
      </c>
      <c r="C4" s="49" t="s">
        <v>283</v>
      </c>
    </row>
    <row r="5" spans="1:5" s="42" customFormat="1" ht="33" customHeight="1">
      <c r="A5" s="50" t="s">
        <v>284</v>
      </c>
      <c r="B5" s="51">
        <f>SUM(B6:B8)</f>
        <v>0</v>
      </c>
      <c r="C5" s="51">
        <f>SUM(C6:C8)</f>
        <v>234</v>
      </c>
      <c r="E5" s="52"/>
    </row>
    <row r="6" spans="1:5" s="43" customFormat="1" ht="33" customHeight="1">
      <c r="A6" s="53" t="s">
        <v>285</v>
      </c>
      <c r="B6" s="54"/>
      <c r="C6" s="54"/>
      <c r="E6" s="52"/>
    </row>
    <row r="7" spans="1:5" s="43" customFormat="1" ht="33" customHeight="1">
      <c r="A7" s="55" t="s">
        <v>286</v>
      </c>
      <c r="B7" s="54"/>
      <c r="C7" s="54"/>
      <c r="E7" s="52"/>
    </row>
    <row r="8" spans="1:5" s="43" customFormat="1" ht="33" customHeight="1">
      <c r="A8" s="55" t="s">
        <v>287</v>
      </c>
      <c r="B8" s="51">
        <f>SUM(B9:B45)</f>
        <v>0</v>
      </c>
      <c r="C8" s="51">
        <f>SUM(C9:C45)</f>
        <v>234</v>
      </c>
      <c r="E8" s="52"/>
    </row>
    <row r="9" spans="1:5" s="43" customFormat="1" ht="33" customHeight="1">
      <c r="A9" s="55" t="s">
        <v>288</v>
      </c>
      <c r="B9" s="56"/>
      <c r="C9" s="56"/>
      <c r="E9" s="52"/>
    </row>
    <row r="10" spans="1:5" ht="14.25" hidden="1" customHeight="1">
      <c r="A10" s="55" t="s">
        <v>289</v>
      </c>
      <c r="B10" s="56"/>
      <c r="C10" s="56"/>
    </row>
    <row r="11" spans="1:5" ht="14.25" hidden="1" customHeight="1">
      <c r="A11" s="57"/>
    </row>
    <row r="12" spans="1:5" ht="14.25" hidden="1" customHeight="1">
      <c r="A12" s="57"/>
    </row>
    <row r="13" spans="1:5" ht="97.5" hidden="1" customHeight="1">
      <c r="A13" s="57"/>
    </row>
    <row r="14" spans="1:5" ht="14.25" hidden="1" customHeight="1">
      <c r="A14" s="57"/>
    </row>
    <row r="15" spans="1:5" ht="14.25" hidden="1" customHeight="1">
      <c r="A15" s="57"/>
    </row>
    <row r="16" spans="1:5" ht="14.25" hidden="1" customHeight="1">
      <c r="A16" s="58"/>
      <c r="B16"/>
      <c r="C16"/>
      <c r="D16"/>
      <c r="E16"/>
    </row>
    <row r="17" spans="1:5" ht="14.25" hidden="1" customHeight="1">
      <c r="A17" s="58"/>
      <c r="B17"/>
      <c r="C17"/>
      <c r="D17"/>
      <c r="E17"/>
    </row>
    <row r="18" spans="1:5" ht="14.25" hidden="1" customHeight="1">
      <c r="A18" s="58"/>
      <c r="B18"/>
      <c r="C18"/>
      <c r="D18"/>
      <c r="E18"/>
    </row>
    <row r="19" spans="1:5" ht="14.25" hidden="1" customHeight="1">
      <c r="A19" s="58"/>
      <c r="B19"/>
      <c r="C19"/>
      <c r="D19"/>
      <c r="E19"/>
    </row>
    <row r="20" spans="1:5" ht="14.25" hidden="1" customHeight="1">
      <c r="A20" s="58"/>
      <c r="B20"/>
      <c r="C20"/>
      <c r="D20"/>
      <c r="E20"/>
    </row>
    <row r="21" spans="1:5" ht="9" hidden="1" customHeight="1">
      <c r="A21" s="58"/>
      <c r="B21"/>
      <c r="C21"/>
      <c r="D21"/>
      <c r="E21"/>
    </row>
    <row r="22" spans="1:5" ht="14.25" hidden="1" customHeight="1">
      <c r="A22" s="58"/>
      <c r="B22"/>
      <c r="C22"/>
      <c r="D22"/>
      <c r="E22"/>
    </row>
    <row r="23" spans="1:5" ht="14.25" hidden="1" customHeight="1">
      <c r="A23" s="58"/>
      <c r="B23"/>
      <c r="C23"/>
      <c r="D23"/>
      <c r="E23"/>
    </row>
    <row r="24" spans="1:5" ht="14.25" hidden="1" customHeight="1">
      <c r="A24" s="58"/>
      <c r="B24"/>
      <c r="C24"/>
      <c r="D24"/>
      <c r="E24"/>
    </row>
    <row r="25" spans="1:5" ht="14.25" hidden="1" customHeight="1">
      <c r="A25" s="58"/>
      <c r="B25"/>
      <c r="C25"/>
      <c r="D25"/>
      <c r="E25"/>
    </row>
    <row r="26" spans="1:5" ht="14.25" hidden="1" customHeight="1">
      <c r="A26" s="58"/>
      <c r="B26"/>
      <c r="C26"/>
      <c r="D26"/>
      <c r="E26"/>
    </row>
    <row r="27" spans="1:5" ht="14.25" hidden="1" customHeight="1">
      <c r="A27" s="58"/>
      <c r="B27"/>
      <c r="C27"/>
      <c r="D27"/>
      <c r="E27"/>
    </row>
    <row r="28" spans="1:5" ht="14.25" hidden="1" customHeight="1">
      <c r="A28" s="58"/>
      <c r="B28"/>
      <c r="C28"/>
      <c r="D28"/>
      <c r="E28"/>
    </row>
    <row r="29" spans="1:5" ht="14.25" hidden="1" customHeight="1">
      <c r="A29" s="58"/>
      <c r="B29"/>
      <c r="C29"/>
      <c r="D29"/>
      <c r="E29"/>
    </row>
    <row r="30" spans="1:5" ht="14.25" hidden="1" customHeight="1">
      <c r="A30" s="58"/>
      <c r="B30"/>
      <c r="C30"/>
      <c r="D30"/>
      <c r="E30"/>
    </row>
    <row r="31" spans="1:5" ht="14.25" hidden="1" customHeight="1">
      <c r="A31" s="58"/>
      <c r="B31"/>
      <c r="C31"/>
      <c r="D31"/>
      <c r="E31"/>
    </row>
    <row r="32" spans="1:5" ht="14.25" hidden="1" customHeight="1">
      <c r="A32" s="58"/>
      <c r="B32"/>
      <c r="C32"/>
      <c r="D32"/>
      <c r="E32"/>
    </row>
    <row r="33" spans="1:5" ht="14.25" hidden="1" customHeight="1">
      <c r="A33" s="58"/>
      <c r="B33"/>
      <c r="C33"/>
      <c r="D33"/>
      <c r="E33"/>
    </row>
    <row r="34" spans="1:5" ht="14.25" hidden="1" customHeight="1">
      <c r="A34" s="58"/>
      <c r="B34"/>
      <c r="C34"/>
      <c r="D34"/>
      <c r="E34"/>
    </row>
    <row r="35" spans="1:5" ht="14.25" hidden="1" customHeight="1">
      <c r="A35" s="58"/>
      <c r="B35"/>
      <c r="C35"/>
      <c r="D35"/>
      <c r="E35"/>
    </row>
    <row r="36" spans="1:5" ht="14.25" hidden="1" customHeight="1">
      <c r="A36" s="58"/>
      <c r="B36"/>
      <c r="C36"/>
      <c r="D36"/>
      <c r="E36"/>
    </row>
    <row r="37" spans="1:5" ht="14.25" hidden="1" customHeight="1">
      <c r="A37" s="58"/>
      <c r="B37"/>
      <c r="C37"/>
      <c r="D37"/>
      <c r="E37"/>
    </row>
    <row r="38" spans="1:5" ht="14.25" hidden="1" customHeight="1">
      <c r="A38" s="58"/>
      <c r="B38"/>
      <c r="C38"/>
      <c r="D38"/>
      <c r="E38"/>
    </row>
    <row r="39" spans="1:5" ht="14.25" hidden="1" customHeight="1">
      <c r="A39" s="58"/>
      <c r="B39"/>
      <c r="C39"/>
      <c r="D39"/>
      <c r="E39"/>
    </row>
    <row r="40" spans="1:5" ht="14.25" hidden="1" customHeight="1">
      <c r="A40" s="58"/>
      <c r="B40"/>
      <c r="C40"/>
      <c r="D40"/>
      <c r="E40"/>
    </row>
    <row r="41" spans="1:5" ht="14.25" hidden="1" customHeight="1">
      <c r="A41" s="58"/>
      <c r="B41"/>
      <c r="C41"/>
      <c r="D41"/>
      <c r="E41"/>
    </row>
    <row r="42" spans="1:5" ht="14.25" hidden="1" customHeight="1">
      <c r="A42" s="58"/>
      <c r="B42"/>
      <c r="C42"/>
      <c r="D42"/>
      <c r="E42"/>
    </row>
    <row r="43" spans="1:5" ht="14.25" hidden="1" customHeight="1">
      <c r="A43" s="58"/>
      <c r="B43"/>
      <c r="C43"/>
      <c r="D43"/>
      <c r="E43"/>
    </row>
    <row r="44" spans="1:5" ht="14.25" hidden="1" customHeight="1">
      <c r="A44" s="58"/>
      <c r="B44"/>
      <c r="C44"/>
      <c r="D44"/>
      <c r="E44"/>
    </row>
    <row r="45" spans="1:5" ht="33" customHeight="1">
      <c r="A45" s="55" t="s">
        <v>289</v>
      </c>
      <c r="B45" s="56"/>
      <c r="C45" s="56">
        <v>234</v>
      </c>
    </row>
  </sheetData>
  <mergeCells count="1">
    <mergeCell ref="A2:C2"/>
  </mergeCells>
  <phoneticPr fontId="23" type="noConversion"/>
  <printOptions horizontalCentered="1"/>
  <pageMargins left="0.74803149606299202" right="0.74803149606299202" top="0.72" bottom="0.98425196850393704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>
      <selection activeCell="L11" sqref="L11"/>
    </sheetView>
  </sheetViews>
  <sheetFormatPr defaultColWidth="8.6640625" defaultRowHeight="12.75" customHeight="1"/>
  <cols>
    <col min="1" max="1" width="30.83203125" style="26" customWidth="1"/>
    <col min="2" max="2" width="11.83203125" style="26" customWidth="1"/>
    <col min="3" max="3" width="30.6640625" style="26" customWidth="1"/>
    <col min="4" max="4" width="30.83203125" style="26" customWidth="1"/>
    <col min="5" max="12" width="11.83203125" style="26" customWidth="1"/>
    <col min="13" max="13" width="30.83203125" style="26" customWidth="1"/>
    <col min="14" max="16384" width="8.6640625" style="26"/>
  </cols>
  <sheetData>
    <row r="1" spans="1:13" ht="17.25" customHeight="1">
      <c r="A1" s="27" t="s">
        <v>290</v>
      </c>
      <c r="B1" s="27"/>
    </row>
    <row r="2" spans="1:13" ht="22.5" customHeight="1">
      <c r="A2" s="293" t="s">
        <v>291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I3" s="28"/>
      <c r="L3" s="33"/>
      <c r="M3" s="33" t="s">
        <v>3</v>
      </c>
    </row>
    <row r="4" spans="1:13" s="24" customFormat="1" ht="24" customHeight="1">
      <c r="A4" s="295" t="s">
        <v>292</v>
      </c>
      <c r="B4" s="296" t="s">
        <v>293</v>
      </c>
      <c r="C4" s="298" t="s">
        <v>33</v>
      </c>
      <c r="D4" s="299" t="s">
        <v>294</v>
      </c>
      <c r="E4" s="294" t="s">
        <v>7</v>
      </c>
      <c r="F4" s="294" t="s">
        <v>30</v>
      </c>
      <c r="G4" s="294"/>
      <c r="H4" s="294"/>
      <c r="I4" s="294"/>
      <c r="J4" s="294"/>
      <c r="K4" s="294" t="s">
        <v>9</v>
      </c>
      <c r="L4" s="301" t="s">
        <v>295</v>
      </c>
      <c r="M4" s="302" t="s">
        <v>296</v>
      </c>
    </row>
    <row r="5" spans="1:13" s="24" customFormat="1" ht="51.75" customHeight="1">
      <c r="A5" s="295"/>
      <c r="B5" s="297"/>
      <c r="C5" s="299"/>
      <c r="D5" s="300"/>
      <c r="E5" s="294"/>
      <c r="F5" s="34" t="s">
        <v>16</v>
      </c>
      <c r="G5" s="34" t="s">
        <v>17</v>
      </c>
      <c r="H5" s="34" t="s">
        <v>18</v>
      </c>
      <c r="I5" s="34" t="s">
        <v>19</v>
      </c>
      <c r="J5" s="34" t="s">
        <v>20</v>
      </c>
      <c r="K5" s="294"/>
      <c r="L5" s="294"/>
      <c r="M5" s="303"/>
    </row>
    <row r="6" spans="1:13" s="32" customFormat="1" ht="24" customHeight="1">
      <c r="A6" s="35" t="s">
        <v>7</v>
      </c>
      <c r="B6" s="35"/>
      <c r="C6" s="336"/>
      <c r="D6" s="332"/>
      <c r="E6" s="330">
        <v>234.48</v>
      </c>
      <c r="F6" s="330">
        <v>234.48</v>
      </c>
      <c r="G6" s="330">
        <v>234.48</v>
      </c>
      <c r="H6" s="36">
        <v>0</v>
      </c>
      <c r="I6" s="36">
        <v>0</v>
      </c>
      <c r="J6" s="37">
        <v>0</v>
      </c>
      <c r="K6" s="38">
        <v>0</v>
      </c>
      <c r="L6" s="38">
        <v>0</v>
      </c>
      <c r="M6" s="39"/>
    </row>
    <row r="7" spans="1:13" ht="24" customHeight="1">
      <c r="A7" s="331" t="s">
        <v>336</v>
      </c>
      <c r="B7" s="35"/>
      <c r="C7" s="335"/>
      <c r="D7" s="332" t="s">
        <v>337</v>
      </c>
      <c r="E7" s="330">
        <v>132</v>
      </c>
      <c r="F7" s="330">
        <v>132</v>
      </c>
      <c r="G7" s="330">
        <v>132</v>
      </c>
      <c r="H7" s="36"/>
      <c r="I7" s="36"/>
      <c r="J7" s="37"/>
      <c r="K7" s="38"/>
      <c r="L7" s="38"/>
      <c r="M7" s="39"/>
    </row>
    <row r="8" spans="1:13" ht="24" customHeight="1">
      <c r="A8" s="333" t="s">
        <v>338</v>
      </c>
      <c r="B8" s="334"/>
      <c r="C8" s="337"/>
      <c r="D8" s="331" t="s">
        <v>339</v>
      </c>
      <c r="E8" s="330">
        <v>55.08</v>
      </c>
      <c r="F8" s="330">
        <v>55.08</v>
      </c>
      <c r="G8" s="330">
        <v>55.08</v>
      </c>
      <c r="H8" s="36"/>
      <c r="I8" s="36"/>
      <c r="J8" s="37"/>
      <c r="K8" s="38"/>
      <c r="L8" s="38"/>
      <c r="M8" s="39"/>
    </row>
    <row r="9" spans="1:13" ht="12.75" customHeight="1">
      <c r="A9" s="335"/>
      <c r="B9" s="335"/>
      <c r="C9" s="332"/>
      <c r="D9" s="331" t="s">
        <v>340</v>
      </c>
      <c r="E9" s="330">
        <v>32.4</v>
      </c>
      <c r="F9" s="330">
        <v>32.4</v>
      </c>
      <c r="G9" s="338">
        <v>32.4</v>
      </c>
      <c r="H9" s="335"/>
      <c r="I9" s="336"/>
      <c r="J9" s="335"/>
      <c r="K9" s="335"/>
      <c r="L9" s="335"/>
      <c r="M9" s="335"/>
    </row>
    <row r="10" spans="1:13" ht="12.75" customHeight="1">
      <c r="A10" s="336"/>
      <c r="B10" s="336"/>
      <c r="C10" s="332"/>
      <c r="D10" s="331" t="s">
        <v>341</v>
      </c>
      <c r="E10" s="330">
        <v>15</v>
      </c>
      <c r="F10" s="330">
        <v>15</v>
      </c>
      <c r="G10" s="338">
        <v>15</v>
      </c>
      <c r="H10" s="335"/>
      <c r="I10" s="336"/>
      <c r="J10" s="335"/>
      <c r="K10" s="335"/>
      <c r="L10" s="335"/>
      <c r="M10" s="335"/>
    </row>
    <row r="11" spans="1:13" ht="12.75" customHeight="1">
      <c r="A11" s="32"/>
      <c r="B11" s="32"/>
    </row>
    <row r="12" spans="1:13" ht="12.75" customHeight="1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C14" s="32"/>
      <c r="D14" s="32"/>
    </row>
    <row r="15" spans="1:13" ht="12.75" customHeight="1">
      <c r="C15" s="32"/>
      <c r="D15" s="32"/>
    </row>
    <row r="16" spans="1:13" ht="12.75" customHeight="1">
      <c r="A16"/>
      <c r="B16"/>
      <c r="C16" s="32"/>
      <c r="D16" s="32"/>
      <c r="E16"/>
      <c r="F16"/>
      <c r="G16"/>
      <c r="H16"/>
      <c r="I16"/>
      <c r="J16"/>
      <c r="K16"/>
      <c r="L16"/>
      <c r="M16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3" type="noConversion"/>
  <printOptions horizontalCentered="1"/>
  <pageMargins left="0.39370078740157499" right="0.39370078740157499" top="0.39370078740157499" bottom="0.59055118110236204" header="0.39370078740157499" footer="0.39370078740157499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A2" sqref="A2:M2"/>
    </sheetView>
  </sheetViews>
  <sheetFormatPr defaultColWidth="8.6640625" defaultRowHeight="12.75" customHeight="1"/>
  <cols>
    <col min="1" max="4" width="25.83203125" style="26" customWidth="1"/>
    <col min="5" max="13" width="10.83203125" style="26" customWidth="1"/>
    <col min="14" max="16384" width="8.6640625" style="26"/>
  </cols>
  <sheetData>
    <row r="1" spans="1:13" ht="12" customHeight="1">
      <c r="A1" s="27" t="s">
        <v>297</v>
      </c>
    </row>
    <row r="2" spans="1:13" s="23" customFormat="1" ht="24.75" customHeight="1">
      <c r="A2" s="304" t="s">
        <v>298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M3" s="33" t="s">
        <v>3</v>
      </c>
    </row>
    <row r="4" spans="1:13" s="24" customFormat="1" ht="32.25" customHeight="1">
      <c r="A4" s="306" t="s">
        <v>292</v>
      </c>
      <c r="B4" s="308" t="s">
        <v>33</v>
      </c>
      <c r="C4" s="308" t="s">
        <v>299</v>
      </c>
      <c r="D4" s="308" t="s">
        <v>294</v>
      </c>
      <c r="E4" s="274" t="s">
        <v>7</v>
      </c>
      <c r="F4" s="272" t="s">
        <v>30</v>
      </c>
      <c r="G4" s="273"/>
      <c r="H4" s="273"/>
      <c r="I4" s="273"/>
      <c r="J4" s="305"/>
      <c r="K4" s="275" t="s">
        <v>9</v>
      </c>
      <c r="L4" s="311" t="s">
        <v>295</v>
      </c>
      <c r="M4" s="311" t="s">
        <v>11</v>
      </c>
    </row>
    <row r="5" spans="1:13" s="24" customFormat="1" ht="50.25" customHeight="1">
      <c r="A5" s="307"/>
      <c r="B5" s="309"/>
      <c r="C5" s="309"/>
      <c r="D5" s="309"/>
      <c r="E5" s="274"/>
      <c r="F5" s="29" t="s">
        <v>16</v>
      </c>
      <c r="G5" s="29" t="s">
        <v>17</v>
      </c>
      <c r="H5" s="29" t="s">
        <v>18</v>
      </c>
      <c r="I5" s="29" t="s">
        <v>19</v>
      </c>
      <c r="J5" s="29" t="s">
        <v>20</v>
      </c>
      <c r="K5" s="310"/>
      <c r="L5" s="310"/>
      <c r="M5" s="312"/>
    </row>
    <row r="6" spans="1:13" s="25" customFormat="1" ht="23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12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 ht="12.75" customHeight="1">
      <c r="B15" s="32"/>
    </row>
    <row r="16" spans="1:13" ht="12.7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</row>
    <row r="17" spans="1:13" ht="12.7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3" type="noConversion"/>
  <printOptions horizontalCentered="1"/>
  <pageMargins left="0.39370078740157499" right="0.39370078740157499" top="0.39370078740157499" bottom="0.59055118110236204" header="0.39370078740157499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A2" sqref="A2:L2"/>
    </sheetView>
  </sheetViews>
  <sheetFormatPr defaultColWidth="9.1640625" defaultRowHeight="18.75" customHeight="1"/>
  <cols>
    <col min="1" max="5" width="25.83203125" style="15" customWidth="1"/>
    <col min="6" max="12" width="9.83203125" style="15" customWidth="1"/>
    <col min="13" max="245" width="9.1640625" style="15" customWidth="1"/>
    <col min="246" max="16384" width="9.1640625" style="15"/>
  </cols>
  <sheetData>
    <row r="1" spans="1:12" ht="12" customHeight="1">
      <c r="A1" s="16" t="s">
        <v>300</v>
      </c>
    </row>
    <row r="2" spans="1:12" s="13" customFormat="1" ht="25.5" customHeight="1">
      <c r="A2" s="313" t="s">
        <v>301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2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2" t="s">
        <v>3</v>
      </c>
    </row>
    <row r="4" spans="1:12" ht="27" customHeight="1">
      <c r="A4" s="314" t="s">
        <v>302</v>
      </c>
      <c r="B4" s="314" t="s">
        <v>299</v>
      </c>
      <c r="C4" s="314" t="s">
        <v>303</v>
      </c>
      <c r="D4" s="315" t="s">
        <v>304</v>
      </c>
      <c r="E4" s="314" t="s">
        <v>305</v>
      </c>
      <c r="F4" s="314" t="s">
        <v>34</v>
      </c>
      <c r="G4" s="317" t="s">
        <v>306</v>
      </c>
      <c r="H4" s="317" t="s">
        <v>18</v>
      </c>
      <c r="I4" s="317" t="s">
        <v>19</v>
      </c>
      <c r="J4" s="317" t="s">
        <v>307</v>
      </c>
      <c r="K4" s="317" t="s">
        <v>9</v>
      </c>
      <c r="L4" s="317" t="s">
        <v>10</v>
      </c>
    </row>
    <row r="5" spans="1:12" ht="27" customHeight="1">
      <c r="A5" s="314"/>
      <c r="B5" s="314"/>
      <c r="C5" s="314"/>
      <c r="D5" s="316"/>
      <c r="E5" s="314"/>
      <c r="F5" s="314"/>
      <c r="G5" s="317"/>
      <c r="H5" s="317"/>
      <c r="I5" s="317"/>
      <c r="J5" s="317"/>
      <c r="K5" s="317"/>
      <c r="L5" s="317"/>
    </row>
    <row r="6" spans="1:12" ht="18.75" customHeight="1">
      <c r="A6" s="18" t="s">
        <v>308</v>
      </c>
      <c r="B6" s="18" t="s">
        <v>308</v>
      </c>
      <c r="C6" s="18" t="s">
        <v>308</v>
      </c>
      <c r="D6" s="18" t="s">
        <v>308</v>
      </c>
      <c r="E6" s="18" t="s">
        <v>308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</row>
    <row r="7" spans="1:12" s="14" customFormat="1" ht="18.75" customHeight="1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3" type="noConversion"/>
  <printOptions horizontalCentered="1"/>
  <pageMargins left="0.39370078740157499" right="0.39370078740157499" top="0.39370078740157499" bottom="0.59055118110236204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tabSelected="1" workbookViewId="0">
      <selection activeCell="J30" sqref="J30"/>
    </sheetView>
  </sheetViews>
  <sheetFormatPr defaultColWidth="12" defaultRowHeight="14.25"/>
  <cols>
    <col min="1" max="16" width="11.5" style="3" customWidth="1"/>
    <col min="17" max="17" width="27.33203125" style="3" customWidth="1"/>
    <col min="18" max="16384" width="12" style="3"/>
  </cols>
  <sheetData>
    <row r="1" spans="1:17" ht="14.25" customHeight="1">
      <c r="A1" s="4" t="s">
        <v>309</v>
      </c>
      <c r="B1" s="1"/>
      <c r="C1" s="1"/>
      <c r="D1" s="1"/>
      <c r="E1" s="1"/>
      <c r="F1" s="1"/>
      <c r="G1" s="1"/>
      <c r="H1" s="1"/>
    </row>
    <row r="2" spans="1:17" ht="25.5" customHeight="1">
      <c r="A2" s="318" t="s">
        <v>310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17" ht="14.25" customHeight="1">
      <c r="Q3" s="12" t="s">
        <v>3</v>
      </c>
    </row>
    <row r="4" spans="1:17" s="1" customFormat="1" ht="25.5" customHeight="1">
      <c r="A4" s="322" t="s">
        <v>311</v>
      </c>
      <c r="B4" s="324" t="s">
        <v>312</v>
      </c>
      <c r="C4" s="324" t="s">
        <v>313</v>
      </c>
      <c r="D4" s="324" t="s">
        <v>314</v>
      </c>
      <c r="E4" s="324" t="s">
        <v>315</v>
      </c>
      <c r="F4" s="324" t="s">
        <v>316</v>
      </c>
      <c r="G4" s="324" t="s">
        <v>317</v>
      </c>
      <c r="H4" s="324" t="s">
        <v>318</v>
      </c>
      <c r="I4" s="324" t="s">
        <v>319</v>
      </c>
      <c r="J4" s="326" t="s">
        <v>34</v>
      </c>
      <c r="K4" s="319" t="s">
        <v>320</v>
      </c>
      <c r="L4" s="320"/>
      <c r="M4" s="320"/>
      <c r="N4" s="320"/>
      <c r="O4" s="320"/>
      <c r="P4" s="321"/>
      <c r="Q4" s="328" t="s">
        <v>296</v>
      </c>
    </row>
    <row r="5" spans="1:17" s="1" customFormat="1" ht="67.5" customHeight="1">
      <c r="A5" s="323"/>
      <c r="B5" s="325"/>
      <c r="C5" s="325"/>
      <c r="D5" s="325"/>
      <c r="E5" s="325"/>
      <c r="F5" s="325"/>
      <c r="G5" s="325"/>
      <c r="H5" s="325"/>
      <c r="I5" s="325"/>
      <c r="J5" s="327"/>
      <c r="K5" s="8" t="s">
        <v>321</v>
      </c>
      <c r="L5" s="9" t="s">
        <v>322</v>
      </c>
      <c r="M5" s="9" t="s">
        <v>323</v>
      </c>
      <c r="N5" s="9" t="s">
        <v>324</v>
      </c>
      <c r="O5" s="9" t="s">
        <v>325</v>
      </c>
      <c r="P5" s="9" t="s">
        <v>326</v>
      </c>
      <c r="Q5" s="328"/>
    </row>
    <row r="6" spans="1:17" s="2" customFormat="1" ht="21" customHeight="1">
      <c r="A6" s="5"/>
      <c r="B6" s="6"/>
      <c r="C6" s="7"/>
      <c r="D6" s="6"/>
      <c r="E6" s="6"/>
      <c r="F6" s="6"/>
      <c r="G6" s="6"/>
      <c r="H6" s="6"/>
      <c r="I6" s="10"/>
      <c r="J6" s="11"/>
      <c r="K6" s="11"/>
      <c r="L6" s="11"/>
      <c r="M6" s="11"/>
      <c r="N6" s="11"/>
      <c r="O6" s="11"/>
      <c r="P6" s="11"/>
      <c r="Q6" s="5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honeticPr fontId="23" type="noConversion"/>
  <printOptions horizontalCentered="1"/>
  <pageMargins left="0.39370078740157499" right="0.39370078740157499" top="0.39370078740157499" bottom="0.39370078740157499" header="0.511811023622047" footer="0.196850393700787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2020-01-20T03:12:00Z</cp:lastPrinted>
  <dcterms:created xsi:type="dcterms:W3CDTF">2015-10-15T04:08:00Z</dcterms:created>
  <dcterms:modified xsi:type="dcterms:W3CDTF">2023-01-05T03:15:44Z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