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7项目支出表（偿债）" sheetId="53" r:id="rId17"/>
    <sheet name="18政府采购明细表" sheetId="12" r:id="rId18"/>
    <sheet name="19政府购买服务项目表" sheetId="24" r:id="rId19"/>
    <sheet name="16项目支出明细表" sheetId="36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9">'16项目支出明细表'!$A$1:$M$9</definedName>
    <definedName name="_xlnm.Print_Area" localSheetId="16">'17项目支出表（偿债）'!$A$1:$M$5</definedName>
    <definedName name="_xlnm.Print_Area" localSheetId="17">'18政府采购明细表'!$A$1:$L$6</definedName>
    <definedName name="_xlnm.Print_Area" localSheetId="18">'19政府购买服务项目表'!$A$1:$Q$5</definedName>
    <definedName name="_xlnm.Print_Area" localSheetId="1">'1部门收支总表'!$A$1:$O$7</definedName>
    <definedName name="_xlnm.Print_Area" localSheetId="2">'2部门收入总表'!$A$1:$J$17</definedName>
    <definedName name="_xlnm.Print_Area" localSheetId="3">'3部门支出总表'!$A$1:$G$16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'9一般公共预算支出表'!$A$1:$G$18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9">'16项目支出明细表'!$1:$6</definedName>
    <definedName name="_xlnm.Print_Titles" localSheetId="17">'18政府采购明细表'!$1:$6</definedName>
    <definedName name="_xlnm.Print_Titles" localSheetId="18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6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<sst xmlns="http://schemas.openxmlformats.org/spreadsheetml/2006/main" count="587" uniqueCount="331">
  <si>
    <t>2023年  调兵山市农业综合行政执法队 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</si>
  <si>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</si>
  <si>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</si>
  <si>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</si>
  <si>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</si>
  <si>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</si>
  <si>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</si>
  <si>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</si>
  <si>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</si>
  <si>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</si>
  <si>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</si>
  <si>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</si>
  <si>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</si>
  <si>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</si>
  <si>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</si>
  <si>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</si>
  <si>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</si>
  <si>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</si>
  <si>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</si>
  <si>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</si>
  <si>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</si>
  <si>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</si>
  <si>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调兵山市农业综合行政执法队局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</si>
  <si>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</si>
  <si>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</si>
  <si>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</si>
  <si>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</si>
  <si>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</si>
  <si>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</si>
  <si>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</si>
  <si>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</si>
  <si>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</si>
  <si>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</si>
  <si>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</si>
  <si>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</si>
  <si>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</si>
  <si>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</si>
  <si>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</si>
  <si>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</si>
  <si>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</si>
  <si>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</si>
  <si>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</si>
  <si>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</si>
  <si>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</si>
  <si>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</si>
  <si>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</si>
  <si>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</si>
  <si>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</si>
  <si>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</si>
  <si>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</si>
  <si>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</si>
  <si>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</si>
  <si>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</si>
  <si>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</si>
  <si>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</si>
  <si>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</si>
  <si>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</si>
  <si>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</si>
  <si>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</si>
  <si>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</si>
  <si>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</si>
  <si>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</si>
  <si>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</si>
  <si>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</si>
  <si>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</si>
  <si>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</si>
  <si>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</si>
  <si>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</si>
  <si>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</si>
  <si>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</si>
  <si>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</si>
  <si>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</si>
  <si>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</si>
  <si>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</si>
  <si>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</si>
  <si>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</si>
  <si>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</si>
  <si>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</si>
  <si>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</si>
  <si>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</si>
  <si>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</si>
  <si>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</si>
  <si>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</si>
  <si>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</si>
  <si>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</si>
  <si>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</si>
  <si>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</si>
  <si>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</si>
  <si>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</si>
  <si>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</si>
  <si>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</si>
  <si>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</si>
  <si>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</si>
  <si>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</si>
  <si>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</si>
  <si>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</si>
  <si>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</si>
  <si>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</si>
  <si>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</si>
  <si>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</si>
  <si>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</si>
  <si>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</si>
  <si>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</si>
  <si>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</si>
  <si>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</si>
  <si>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</si>
  <si>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</si>
  <si>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</si>
  <si>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</si>
  <si>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</si>
  <si>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</si>
  <si>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</si>
  <si>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</si>
  <si>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</si>
  <si>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</si>
  <si>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</si>
  <si>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</si>
  <si>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</si>
  <si>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</si>
  <si>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</si>
  <si>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</si>
  <si>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</si>
  <si>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</si>
  <si>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</si>
  <si>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</si>
  <si>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</si>
  <si>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</si>
  <si>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</si>
  <si>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</si>
  <si>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</si>
  <si>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</si>
  <si>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</si>
  <si>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</si>
  <si>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</si>
  <si>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</si>
  <si>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</si>
  <si>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</si>
  <si>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</si>
  <si>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</si>
  <si>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</si>
  <si>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</si>
  <si>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</si>
  <si>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</si>
  <si>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</si>
  <si>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</si>
  <si>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</si>
  <si>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</si>
  <si>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</si>
  <si>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</si>
  <si>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</si>
  <si>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</si>
  <si>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</si>
  <si>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</si>
  <si>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</si>
  <si>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</si>
  <si>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</si>
  <si>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</si>
  <si>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</si>
  <si>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</si>
  <si>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</si>
  <si>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</si>
  <si>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</si>
  <si>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</si>
  <si>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</si>
  <si>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</si>
  <si>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</si>
  <si>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</si>
  <si>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</si>
  <si>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</si>
  <si>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</si>
  <si>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</si>
  <si>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</si>
  <si>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</si>
  <si>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</si>
  <si>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</si>
  <si>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</si>
  <si>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</si>
  <si>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</si>
  <si>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</si>
  <si>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</si>
  <si>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</si>
  <si>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</si>
  <si>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</si>
  <si>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</si>
  <si>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</si>
  <si>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</si>
  <si>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</si>
  <si>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</si>
  <si>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</si>
  <si>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</si>
  <si>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</si>
  <si>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</si>
  <si>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</si>
  <si>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</si>
  <si>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</si>
  <si>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</si>
  <si>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</si>
  <si>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</si>
  <si>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</si>
  <si>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</si>
  <si>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</si>
  <si>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</si>
  <si>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</si>
  <si>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</si>
  <si>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</si>
  <si>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调兵山市公安局</t>
  </si>
  <si>
    <t>40</t>
  </si>
  <si>
    <t>01</t>
  </si>
  <si>
    <t xml:space="preserve">  调兵山市公安局本级</t>
  </si>
  <si>
    <t xml:space="preserve">  调兵山市公安局交通警察大队</t>
  </si>
  <si>
    <t xml:space="preserve">  调兵山市公安局监所管理大队</t>
  </si>
  <si>
    <t>附表9：</t>
  </si>
  <si>
    <t>2023年一般公共预算支出表</t>
  </si>
  <si>
    <t xml:space="preserve">  行政事业单位养老支出</t>
  </si>
  <si>
    <t xml:space="preserve">    机关事业单位基本养老保险缴费支出</t>
  </si>
  <si>
    <t xml:space="preserve">  农业农村</t>
  </si>
  <si>
    <t xml:space="preserve">    事业运行</t>
  </si>
  <si>
    <t xml:space="preserve">    农村社会事业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</si>
  <si>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</si>
  <si>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</si>
  <si>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</si>
  <si>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</si>
  <si>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</si>
  <si>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</si>
  <si>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</si>
  <si>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</si>
  <si>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</si>
  <si>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</si>
  <si>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</si>
  <si>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</si>
  <si>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</si>
  <si>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</si>
  <si>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</si>
  <si>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</si>
  <si>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</si>
  <si>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</si>
  <si>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</si>
  <si>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</si>
  <si>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</si>
  <si>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</si>
  <si>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</si>
  <si>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</si>
  <si>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</si>
  <si>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</si>
  <si>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</si>
  <si>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</si>
  <si>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</si>
  <si>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</si>
  <si>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</si>
  <si>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</si>
  <si>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</si>
  <si>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</si>
  <si>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</si>
  <si>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</si>
  <si>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</si>
  <si>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</si>
  <si>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</si>
  <si>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</si>
  <si>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</si>
  <si>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</si>
  <si>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</si>
  <si>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</si>
  <si>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</si>
  <si>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</si>
  <si>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</si>
  <si>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</si>
  <si>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</si>
  <si>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</si>
  <si>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</si>
  <si>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</si>
  <si>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</si>
  <si>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</si>
  <si>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</si>
  <si>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</si>
  <si>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</si>
  <si>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</si>
  <si>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</si>
  <si>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</si>
  <si>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</si>
  <si>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</si>
  <si>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</si>
  <si>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</si>
  <si>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</si>
  <si>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</si>
  <si>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</si>
  <si>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</si>
  <si>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</si>
  <si>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</si>
  <si>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</si>
  <si>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</si>
  <si>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</si>
  <si>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</si>
  <si>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</si>
  <si>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</si>
  <si>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附表17：</t>
  </si>
  <si>
    <t>2023年债务支出预算表</t>
  </si>
  <si>
    <t>部门(单位)名称</t>
  </si>
  <si>
    <t>项目名称</t>
  </si>
  <si>
    <t>项目内容</t>
  </si>
  <si>
    <t>纳入专户管理的行政事业性收费收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</si>
  <si>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</si>
  <si>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</si>
  <si>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</si>
  <si>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</si>
  <si>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</si>
  <si>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</si>
  <si>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</si>
  <si>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</si>
  <si>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</si>
  <si>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</si>
  <si>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</si>
  <si>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</si>
  <si>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</si>
  <si>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</si>
  <si>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</si>
  <si>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</si>
  <si>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</si>
  <si>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</si>
  <si>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</si>
  <si>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</si>
  <si>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</si>
  <si>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项目绩效目标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</si>
  <si>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</si>
  <si>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</si>
  <si>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</si>
  <si>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</si>
  <si>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</si>
  <si>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</si>
  <si>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附表16：</t>
  </si>
  <si>
    <t xml:space="preserve">2023年项目支出预算明细表           
</t>
  </si>
  <si>
    <t>项目编号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</si>
</sst>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  <numFmt numFmtId="178" formatCode="###,###,###,##0"/>
    <numFmt numFmtId="179" formatCode="0_);[Red]\(0\)"/>
    <numFmt numFmtId="180" formatCode="0.00_);[Red]\(0.00\)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3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21" applyNumberFormat="0" applyFont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0"/>
    <xf numFmtId="0" fontId="3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8" borderId="24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0" fillId="0" borderId="0">
      <alignment vertical="center"/>
    </xf>
    <xf numFmtId="0" fontId="34" fillId="19" borderId="25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" fillId="0" borderId="0"/>
    <xf numFmtId="0" fontId="19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19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3">
    <xf numFmtId="0" fontId="0" fillId="0" borderId="0" xfId="0">
      <alignment vertical="center"/>
    </xf>
    <xf numFmtId="0" fontId="0" fillId="0" borderId="0" xfId="76" applyFont="1">
      <alignment vertical="center"/>
    </xf>
    <xf numFmtId="0" fontId="0" fillId="0" borderId="0" xfId="76" applyFill="1">
      <alignment vertical="center"/>
    </xf>
    <xf numFmtId="0" fontId="0" fillId="0" borderId="0" xfId="76">
      <alignment vertical="center"/>
    </xf>
    <xf numFmtId="0" fontId="1" fillId="0" borderId="0" xfId="26" applyFont="1" applyAlignment="1">
      <alignment vertical="center"/>
    </xf>
    <xf numFmtId="0" fontId="2" fillId="0" borderId="0" xfId="76" applyFont="1" applyFill="1" applyAlignment="1">
      <alignment horizontal="center" vertical="center" wrapText="1"/>
    </xf>
    <xf numFmtId="0" fontId="1" fillId="0" borderId="0" xfId="76" applyFont="1">
      <alignment vertical="center"/>
    </xf>
    <xf numFmtId="0" fontId="1" fillId="0" borderId="1" xfId="76" applyNumberFormat="1" applyFont="1" applyFill="1" applyBorder="1" applyAlignment="1" applyProtection="1">
      <alignment horizontal="center" vertical="center"/>
    </xf>
    <xf numFmtId="0" fontId="1" fillId="0" borderId="2" xfId="76" applyNumberFormat="1" applyFont="1" applyFill="1" applyBorder="1" applyAlignment="1" applyProtection="1">
      <alignment horizontal="center" vertical="center"/>
    </xf>
    <xf numFmtId="0" fontId="1" fillId="0" borderId="1" xfId="76" applyNumberFormat="1" applyFont="1" applyFill="1" applyBorder="1" applyAlignment="1" applyProtection="1">
      <alignment horizontal="center" vertical="center" wrapText="1"/>
    </xf>
    <xf numFmtId="0" fontId="1" fillId="0" borderId="2" xfId="76" applyNumberFormat="1" applyFont="1" applyFill="1" applyBorder="1" applyAlignment="1" applyProtection="1">
      <alignment horizontal="center" vertical="center" wrapText="1"/>
    </xf>
    <xf numFmtId="0" fontId="1" fillId="0" borderId="1" xfId="26" applyFont="1" applyFill="1" applyBorder="1" applyAlignment="1">
      <alignment horizontal="center" vertical="center" wrapText="1"/>
    </xf>
    <xf numFmtId="0" fontId="1" fillId="0" borderId="3" xfId="76" applyNumberFormat="1" applyFont="1" applyFill="1" applyBorder="1" applyAlignment="1" applyProtection="1">
      <alignment horizontal="center" vertical="center"/>
    </xf>
    <xf numFmtId="0" fontId="1" fillId="0" borderId="3" xfId="76" applyNumberFormat="1" applyFont="1" applyFill="1" applyBorder="1" applyAlignment="1" applyProtection="1">
      <alignment horizontal="center" vertical="center" wrapText="1"/>
    </xf>
    <xf numFmtId="49" fontId="1" fillId="0" borderId="4" xfId="76" applyNumberFormat="1" applyFont="1" applyFill="1" applyBorder="1" applyAlignment="1" applyProtection="1">
      <alignment horizontal="left" vertical="center" wrapText="1"/>
    </xf>
    <xf numFmtId="49" fontId="1" fillId="0" borderId="5" xfId="76" applyNumberFormat="1" applyFont="1" applyFill="1" applyBorder="1" applyAlignment="1" applyProtection="1">
      <alignment horizontal="left" vertical="center" wrapText="1"/>
    </xf>
    <xf numFmtId="176" fontId="1" fillId="2" borderId="5" xfId="76" applyNumberFormat="1" applyFont="1" applyFill="1" applyBorder="1" applyAlignment="1" applyProtection="1">
      <alignment horizontal="right" vertical="center" wrapText="1"/>
    </xf>
    <xf numFmtId="176" fontId="1" fillId="2" borderId="4" xfId="76" applyNumberFormat="1" applyFont="1" applyFill="1" applyBorder="1" applyAlignment="1" applyProtection="1">
      <alignment horizontal="right" vertical="center" wrapText="1"/>
    </xf>
    <xf numFmtId="176" fontId="1" fillId="0" borderId="6" xfId="76" applyNumberFormat="1" applyFont="1" applyFill="1" applyBorder="1" applyAlignment="1" applyProtection="1">
      <alignment horizontal="right" vertical="center" wrapText="1"/>
    </xf>
    <xf numFmtId="176" fontId="1" fillId="0" borderId="4" xfId="76" applyNumberFormat="1" applyFont="1" applyFill="1" applyBorder="1" applyAlignment="1" applyProtection="1">
      <alignment horizontal="righ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0" fontId="1" fillId="0" borderId="0" xfId="76" applyFont="1" applyAlignment="1">
      <alignment horizontal="right" vertical="center"/>
    </xf>
    <xf numFmtId="4" fontId="1" fillId="0" borderId="1" xfId="26" applyNumberFormat="1" applyFont="1" applyFill="1" applyBorder="1" applyAlignment="1">
      <alignment horizontal="center" vertical="center" wrapText="1"/>
    </xf>
    <xf numFmtId="0" fontId="0" fillId="0" borderId="1" xfId="76" applyFont="1" applyBorder="1" applyAlignment="1">
      <alignment horizontal="center" vertical="center" wrapText="1"/>
    </xf>
    <xf numFmtId="0" fontId="0" fillId="0" borderId="1" xfId="76" applyFont="1" applyFill="1" applyBorder="1" applyAlignment="1">
      <alignment horizontal="center" vertical="center" wrapText="1"/>
    </xf>
    <xf numFmtId="176" fontId="1" fillId="0" borderId="4" xfId="76" applyNumberFormat="1" applyFont="1" applyFill="1" applyBorder="1" applyAlignment="1">
      <alignment horizontal="right" vertical="center" wrapText="1"/>
    </xf>
    <xf numFmtId="176" fontId="0" fillId="0" borderId="4" xfId="76" applyNumberFormat="1" applyFill="1" applyBorder="1" applyAlignment="1">
      <alignment horizontal="right" vertical="center"/>
    </xf>
    <xf numFmtId="49" fontId="0" fillId="0" borderId="4" xfId="76" applyNumberFormat="1" applyFill="1" applyBorder="1" applyAlignment="1">
      <alignment horizontal="left" vertical="center" wrapText="1"/>
    </xf>
    <xf numFmtId="0" fontId="3" fillId="0" borderId="0" xfId="35" applyFont="1"/>
    <xf numFmtId="0" fontId="1" fillId="0" borderId="0" xfId="35" applyFont="1" applyFill="1" applyAlignment="1">
      <alignment wrapText="1"/>
    </xf>
    <xf numFmtId="0" fontId="3" fillId="0" borderId="0" xfId="35"/>
    <xf numFmtId="0" fontId="1" fillId="0" borderId="0" xfId="35" applyFont="1"/>
    <xf numFmtId="0" fontId="4" fillId="0" borderId="0" xfId="59" applyFont="1" applyAlignment="1">
      <alignment horizontal="center" vertical="center"/>
    </xf>
    <xf numFmtId="0" fontId="1" fillId="0" borderId="8" xfId="35" applyFont="1" applyBorder="1" applyAlignment="1">
      <alignment horizontal="center" vertical="center"/>
    </xf>
    <xf numFmtId="0" fontId="1" fillId="0" borderId="8" xfId="59" applyFont="1" applyBorder="1" applyAlignment="1">
      <alignment horizontal="center" vertical="center" wrapText="1"/>
    </xf>
    <xf numFmtId="0" fontId="1" fillId="0" borderId="9" xfId="35" applyFont="1" applyBorder="1" applyAlignment="1">
      <alignment horizontal="center" vertical="center"/>
    </xf>
    <xf numFmtId="0" fontId="1" fillId="0" borderId="9" xfId="59" applyFont="1" applyBorder="1" applyAlignment="1">
      <alignment horizontal="center" vertical="center" wrapText="1"/>
    </xf>
    <xf numFmtId="49" fontId="1" fillId="0" borderId="4" xfId="35" applyNumberFormat="1" applyFont="1" applyFill="1" applyBorder="1" applyAlignment="1">
      <alignment vertical="center" wrapText="1"/>
    </xf>
    <xf numFmtId="49" fontId="1" fillId="0" borderId="4" xfId="35" applyNumberFormat="1" applyFont="1" applyFill="1" applyBorder="1" applyAlignment="1">
      <alignment horizontal="left" vertical="center" wrapText="1"/>
    </xf>
    <xf numFmtId="0" fontId="1" fillId="0" borderId="4" xfId="35" applyNumberFormat="1" applyFont="1" applyFill="1" applyBorder="1" applyAlignment="1">
      <alignment horizontal="left" vertical="center" wrapText="1"/>
    </xf>
    <xf numFmtId="0" fontId="1" fillId="0" borderId="8" xfId="63" applyFont="1" applyBorder="1" applyAlignment="1">
      <alignment horizontal="center" vertical="center" wrapText="1"/>
    </xf>
    <xf numFmtId="0" fontId="1" fillId="0" borderId="5" xfId="35" applyFont="1" applyBorder="1" applyAlignment="1">
      <alignment horizontal="center" vertical="center"/>
    </xf>
    <xf numFmtId="0" fontId="1" fillId="0" borderId="10" xfId="35" applyFont="1" applyBorder="1" applyAlignment="1">
      <alignment horizontal="center" vertical="center"/>
    </xf>
    <xf numFmtId="0" fontId="1" fillId="0" borderId="6" xfId="35" applyFont="1" applyBorder="1" applyAlignment="1">
      <alignment horizontal="center" vertical="center"/>
    </xf>
    <xf numFmtId="0" fontId="1" fillId="0" borderId="9" xfId="63" applyFont="1" applyBorder="1" applyAlignment="1">
      <alignment horizontal="center" vertical="center" wrapText="1"/>
    </xf>
    <xf numFmtId="0" fontId="1" fillId="0" borderId="4" xfId="63" applyFont="1" applyBorder="1" applyAlignment="1">
      <alignment horizontal="center" vertical="center" wrapText="1"/>
    </xf>
    <xf numFmtId="0" fontId="1" fillId="0" borderId="4" xfId="63" applyFont="1" applyFill="1" applyBorder="1" applyAlignment="1">
      <alignment horizontal="center" vertical="center" wrapText="1"/>
    </xf>
    <xf numFmtId="177" fontId="1" fillId="0" borderId="4" xfId="35" applyNumberFormat="1" applyFont="1" applyFill="1" applyBorder="1" applyAlignment="1">
      <alignment horizontal="left" vertical="center" wrapText="1"/>
    </xf>
    <xf numFmtId="0" fontId="1" fillId="0" borderId="4" xfId="35" applyNumberFormat="1" applyFont="1" applyFill="1" applyBorder="1" applyAlignment="1">
      <alignment horizontal="right" vertical="center" wrapText="1"/>
    </xf>
    <xf numFmtId="0" fontId="3" fillId="0" borderId="0" xfId="35" applyFont="1" applyAlignment="1">
      <alignment horizontal="right"/>
    </xf>
    <xf numFmtId="0" fontId="1" fillId="0" borderId="11" xfId="35" applyFont="1" applyBorder="1" applyAlignment="1">
      <alignment horizontal="center" vertical="center"/>
    </xf>
    <xf numFmtId="0" fontId="5" fillId="4" borderId="0" xfId="62" applyFont="1" applyFill="1"/>
    <xf numFmtId="0" fontId="0" fillId="0" borderId="0" xfId="62" applyFill="1"/>
    <xf numFmtId="0" fontId="0" fillId="4" borderId="0" xfId="62" applyFill="1"/>
    <xf numFmtId="0" fontId="1" fillId="0" borderId="0" xfId="0" applyFont="1">
      <alignment vertical="center"/>
    </xf>
    <xf numFmtId="49" fontId="2" fillId="4" borderId="0" xfId="62" applyNumberFormat="1" applyFont="1" applyFill="1" applyAlignment="1">
      <alignment horizontal="center" vertical="center"/>
    </xf>
    <xf numFmtId="49" fontId="3" fillId="4" borderId="0" xfId="62" applyNumberFormat="1" applyFont="1" applyFill="1" applyAlignment="1">
      <alignment vertical="center"/>
    </xf>
    <xf numFmtId="49" fontId="0" fillId="4" borderId="1" xfId="62" applyNumberFormat="1" applyFont="1" applyFill="1" applyBorder="1" applyAlignment="1">
      <alignment horizontal="center" vertical="center"/>
    </xf>
    <xf numFmtId="49" fontId="0" fillId="4" borderId="2" xfId="62" applyNumberFormat="1" applyFont="1" applyFill="1" applyBorder="1" applyAlignment="1">
      <alignment horizontal="center" vertical="center"/>
    </xf>
    <xf numFmtId="49" fontId="0" fillId="4" borderId="1" xfId="62" applyNumberFormat="1" applyFont="1" applyFill="1" applyBorder="1" applyAlignment="1">
      <alignment horizontal="center" vertical="center" wrapText="1"/>
    </xf>
    <xf numFmtId="49" fontId="0" fillId="4" borderId="12" xfId="62" applyNumberFormat="1" applyFont="1" applyFill="1" applyBorder="1" applyAlignment="1">
      <alignment horizontal="center" vertical="center"/>
    </xf>
    <xf numFmtId="178" fontId="0" fillId="4" borderId="1" xfId="62" applyNumberFormat="1" applyFont="1" applyFill="1" applyBorder="1" applyAlignment="1">
      <alignment horizontal="center" vertical="center"/>
    </xf>
    <xf numFmtId="179" fontId="0" fillId="4" borderId="1" xfId="62" applyNumberFormat="1" applyFont="1" applyFill="1" applyBorder="1" applyAlignment="1">
      <alignment horizontal="center" vertical="center"/>
    </xf>
    <xf numFmtId="49" fontId="0" fillId="0" borderId="1" xfId="62" applyNumberFormat="1" applyFont="1" applyFill="1" applyBorder="1" applyAlignment="1">
      <alignment vertical="center"/>
    </xf>
    <xf numFmtId="180" fontId="0" fillId="0" borderId="1" xfId="62" applyNumberFormat="1" applyFont="1" applyFill="1" applyBorder="1" applyAlignment="1">
      <alignment horizontal="right" vertical="center"/>
    </xf>
    <xf numFmtId="49" fontId="0" fillId="4" borderId="0" xfId="62" applyNumberFormat="1" applyFont="1" applyFill="1" applyAlignment="1">
      <alignment horizontal="right" vertical="center"/>
    </xf>
    <xf numFmtId="0" fontId="5" fillId="0" borderId="0" xfId="76" applyFont="1">
      <alignment vertical="center"/>
    </xf>
    <xf numFmtId="0" fontId="0" fillId="0" borderId="0" xfId="0" applyFont="1">
      <alignment vertical="center"/>
    </xf>
    <xf numFmtId="0" fontId="2" fillId="0" borderId="0" xfId="76" applyFont="1" applyFill="1" applyAlignment="1">
      <alignment horizontal="center" vertical="center"/>
    </xf>
    <xf numFmtId="0" fontId="1" fillId="0" borderId="8" xfId="76" applyNumberFormat="1" applyFont="1" applyFill="1" applyBorder="1" applyAlignment="1" applyProtection="1">
      <alignment horizontal="center" vertical="center"/>
    </xf>
    <xf numFmtId="0" fontId="1" fillId="0" borderId="5" xfId="76" applyNumberFormat="1" applyFont="1" applyFill="1" applyBorder="1" applyAlignment="1" applyProtection="1">
      <alignment horizontal="center" vertical="center" wrapText="1"/>
    </xf>
    <xf numFmtId="0" fontId="1" fillId="0" borderId="4" xfId="26" applyFont="1" applyFill="1" applyBorder="1" applyAlignment="1">
      <alignment horizontal="center" vertical="center" wrapText="1"/>
    </xf>
    <xf numFmtId="0" fontId="1" fillId="0" borderId="5" xfId="26" applyFont="1" applyFill="1" applyBorder="1" applyAlignment="1">
      <alignment horizontal="center" vertical="center" wrapText="1"/>
    </xf>
    <xf numFmtId="0" fontId="1" fillId="0" borderId="10" xfId="26" applyFont="1" applyFill="1" applyBorder="1" applyAlignment="1">
      <alignment horizontal="center" vertical="center" wrapText="1"/>
    </xf>
    <xf numFmtId="0" fontId="1" fillId="0" borderId="9" xfId="76" applyNumberFormat="1" applyFont="1" applyFill="1" applyBorder="1" applyAlignment="1" applyProtection="1">
      <alignment horizontal="center" vertical="center"/>
    </xf>
    <xf numFmtId="0" fontId="1" fillId="0" borderId="13" xfId="76" applyNumberFormat="1" applyFont="1" applyFill="1" applyBorder="1" applyAlignment="1" applyProtection="1">
      <alignment horizontal="center" vertical="center" wrapText="1"/>
    </xf>
    <xf numFmtId="0" fontId="1" fillId="0" borderId="8" xfId="26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3" fillId="0" borderId="0" xfId="72"/>
    <xf numFmtId="0" fontId="1" fillId="0" borderId="6" xfId="26" applyFont="1" applyFill="1" applyBorder="1" applyAlignment="1">
      <alignment horizontal="center" vertical="center" wrapText="1"/>
    </xf>
    <xf numFmtId="4" fontId="1" fillId="0" borderId="8" xfId="26" applyNumberFormat="1" applyFont="1" applyFill="1" applyBorder="1" applyAlignment="1">
      <alignment horizontal="center" vertical="center" wrapText="1"/>
    </xf>
    <xf numFmtId="0" fontId="1" fillId="0" borderId="14" xfId="26" applyFont="1" applyFill="1" applyBorder="1" applyAlignment="1">
      <alignment horizontal="center" vertical="center" wrapText="1"/>
    </xf>
    <xf numFmtId="4" fontId="1" fillId="0" borderId="9" xfId="26" applyNumberFormat="1" applyFont="1" applyFill="1" applyBorder="1" applyAlignment="1">
      <alignment horizontal="center" vertical="center" wrapText="1"/>
    </xf>
    <xf numFmtId="0" fontId="5" fillId="0" borderId="0" xfId="66" applyFont="1"/>
    <xf numFmtId="0" fontId="1" fillId="0" borderId="0" xfId="66" applyFont="1" applyAlignment="1">
      <alignment horizontal="center"/>
    </xf>
    <xf numFmtId="0" fontId="6" fillId="0" borderId="0" xfId="66" applyFont="1" applyFill="1"/>
    <xf numFmtId="0" fontId="1" fillId="0" borderId="0" xfId="66" applyFont="1" applyFill="1"/>
    <xf numFmtId="0" fontId="3" fillId="0" borderId="0" xfId="66"/>
    <xf numFmtId="0" fontId="1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1" fillId="0" borderId="0" xfId="66" applyFont="1"/>
    <xf numFmtId="0" fontId="1" fillId="0" borderId="0" xfId="66" applyFont="1" applyAlignment="1">
      <alignment horizontal="right"/>
    </xf>
    <xf numFmtId="0" fontId="1" fillId="2" borderId="8" xfId="66" applyFont="1" applyFill="1" applyBorder="1" applyAlignment="1">
      <alignment horizontal="center" vertical="center"/>
    </xf>
    <xf numFmtId="0" fontId="1" fillId="2" borderId="6" xfId="66" applyFont="1" applyFill="1" applyBorder="1" applyAlignment="1">
      <alignment horizontal="center" vertical="center"/>
    </xf>
    <xf numFmtId="0" fontId="1" fillId="2" borderId="4" xfId="66" applyFont="1" applyFill="1" applyBorder="1" applyAlignment="1">
      <alignment vertical="center"/>
    </xf>
    <xf numFmtId="176" fontId="1" fillId="2" borderId="4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1" fillId="2" borderId="4" xfId="67" applyFont="1" applyFill="1" applyBorder="1" applyAlignment="1">
      <alignment vertical="center" wrapText="1"/>
    </xf>
    <xf numFmtId="176" fontId="1" fillId="0" borderId="4" xfId="66" applyNumberFormat="1" applyFont="1" applyFill="1" applyBorder="1" applyAlignment="1">
      <alignment horizontal="right" vertical="center" wrapText="1"/>
    </xf>
    <xf numFmtId="0" fontId="1" fillId="2" borderId="4" xfId="67" applyFont="1" applyFill="1" applyBorder="1" applyAlignment="1">
      <alignment vertical="center"/>
    </xf>
    <xf numFmtId="176" fontId="1" fillId="0" borderId="4" xfId="67" applyNumberFormat="1" applyFont="1" applyFill="1" applyBorder="1" applyAlignment="1">
      <alignment horizontal="right" vertical="center" wrapText="1"/>
    </xf>
    <xf numFmtId="0" fontId="3" fillId="2" borderId="0" xfId="66" applyFill="1"/>
    <xf numFmtId="0" fontId="0" fillId="2" borderId="0" xfId="0" applyFill="1">
      <alignment vertical="center"/>
    </xf>
    <xf numFmtId="0" fontId="3" fillId="0" borderId="0" xfId="71" applyFont="1" applyAlignment="1">
      <alignment vertical="center"/>
    </xf>
    <xf numFmtId="0" fontId="3" fillId="0" borderId="0" xfId="71" applyFont="1" applyFill="1" applyAlignment="1">
      <alignment vertical="center"/>
    </xf>
    <xf numFmtId="0" fontId="3" fillId="0" borderId="0" xfId="71" applyAlignment="1">
      <alignment vertical="center"/>
    </xf>
    <xf numFmtId="0" fontId="2" fillId="0" borderId="0" xfId="19" applyNumberFormat="1" applyFont="1" applyFill="1" applyAlignment="1" applyProtection="1">
      <alignment horizontal="center" vertical="center"/>
    </xf>
    <xf numFmtId="0" fontId="1" fillId="0" borderId="0" xfId="19" applyFont="1" applyFill="1" applyAlignment="1"/>
    <xf numFmtId="0" fontId="1" fillId="0" borderId="0" xfId="19" applyFont="1" applyFill="1" applyBorder="1" applyAlignment="1">
      <alignment horizontal="center" vertical="center"/>
    </xf>
    <xf numFmtId="0" fontId="1" fillId="0" borderId="4" xfId="19" applyFont="1" applyFill="1" applyBorder="1" applyAlignment="1">
      <alignment horizontal="center" vertical="center"/>
    </xf>
    <xf numFmtId="0" fontId="1" fillId="0" borderId="4" xfId="19" applyNumberFormat="1" applyFont="1" applyFill="1" applyBorder="1" applyAlignment="1" applyProtection="1">
      <alignment horizontal="centerContinuous" vertical="center"/>
    </xf>
    <xf numFmtId="0" fontId="1" fillId="0" borderId="4" xfId="19" applyFont="1" applyFill="1" applyBorder="1" applyAlignment="1">
      <alignment horizontal="centerContinuous" vertical="center"/>
    </xf>
    <xf numFmtId="0" fontId="1" fillId="4" borderId="4" xfId="19" applyFont="1" applyFill="1" applyBorder="1" applyAlignment="1">
      <alignment horizontal="center" vertical="center" wrapText="1"/>
    </xf>
    <xf numFmtId="0" fontId="1" fillId="4" borderId="5" xfId="19" applyFont="1" applyFill="1" applyBorder="1" applyAlignment="1">
      <alignment horizontal="center" vertical="center" wrapText="1"/>
    </xf>
    <xf numFmtId="0" fontId="1" fillId="4" borderId="10" xfId="19" applyFont="1" applyFill="1" applyBorder="1" applyAlignment="1">
      <alignment horizontal="center" vertical="center" wrapText="1"/>
    </xf>
    <xf numFmtId="0" fontId="1" fillId="4" borderId="8" xfId="19" applyFont="1" applyFill="1" applyBorder="1" applyAlignment="1">
      <alignment horizontal="center" vertical="center" wrapText="1"/>
    </xf>
    <xf numFmtId="49" fontId="1" fillId="0" borderId="4" xfId="19" applyNumberFormat="1" applyFont="1" applyFill="1" applyBorder="1" applyAlignment="1" applyProtection="1">
      <alignment horizontal="left" vertical="center" wrapText="1"/>
    </xf>
    <xf numFmtId="0" fontId="1" fillId="0" borderId="4" xfId="19" applyNumberFormat="1" applyFont="1" applyFill="1" applyBorder="1" applyAlignment="1" applyProtection="1">
      <alignment horizontal="center" vertical="center" wrapText="1"/>
    </xf>
    <xf numFmtId="49" fontId="1" fillId="0" borderId="4" xfId="19" applyNumberFormat="1" applyFont="1" applyFill="1" applyBorder="1" applyAlignment="1" applyProtection="1">
      <alignment horizontal="center" vertical="center" wrapText="1"/>
    </xf>
    <xf numFmtId="0" fontId="1" fillId="0" borderId="5" xfId="19" applyNumberFormat="1" applyFont="1" applyFill="1" applyBorder="1" applyAlignment="1" applyProtection="1">
      <alignment horizontal="left" vertical="center" wrapText="1"/>
    </xf>
    <xf numFmtId="182" fontId="1" fillId="0" borderId="4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1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1" fillId="0" borderId="4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1" fillId="0" borderId="0" xfId="75" applyFont="1" applyAlignment="1">
      <alignment horizontal="right"/>
    </xf>
    <xf numFmtId="0" fontId="2" fillId="0" borderId="0" xfId="75" applyNumberFormat="1" applyFont="1" applyFill="1" applyAlignment="1" applyProtection="1">
      <alignment horizontal="center" vertical="center"/>
    </xf>
    <xf numFmtId="0" fontId="1" fillId="0" borderId="4" xfId="75" applyNumberFormat="1" applyFont="1" applyFill="1" applyBorder="1" applyAlignment="1" applyProtection="1">
      <alignment horizontal="center" vertical="center" wrapText="1"/>
    </xf>
    <xf numFmtId="0" fontId="1" fillId="0" borderId="5" xfId="75" applyNumberFormat="1" applyFont="1" applyFill="1" applyBorder="1" applyAlignment="1" applyProtection="1">
      <alignment horizontal="center" vertical="center" wrapText="1"/>
    </xf>
    <xf numFmtId="0" fontId="1" fillId="0" borderId="10" xfId="75" applyNumberFormat="1" applyFont="1" applyFill="1" applyBorder="1" applyAlignment="1" applyProtection="1">
      <alignment horizontal="center" vertical="center" wrapText="1"/>
    </xf>
    <xf numFmtId="0" fontId="1" fillId="0" borderId="6" xfId="75" applyNumberFormat="1" applyFont="1" applyFill="1" applyBorder="1" applyAlignment="1" applyProtection="1">
      <alignment horizontal="center" vertical="center" wrapText="1"/>
    </xf>
    <xf numFmtId="0" fontId="0" fillId="0" borderId="8" xfId="75" applyNumberFormat="1" applyFont="1" applyFill="1" applyBorder="1" applyAlignment="1" applyProtection="1">
      <alignment horizontal="center" vertical="center" wrapText="1"/>
    </xf>
    <xf numFmtId="0" fontId="0" fillId="0" borderId="8" xfId="73" applyFont="1" applyBorder="1" applyAlignment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9" xfId="75" applyNumberFormat="1" applyFont="1" applyFill="1" applyBorder="1" applyAlignment="1" applyProtection="1">
      <alignment horizontal="center" vertical="center" wrapText="1"/>
    </xf>
    <xf numFmtId="0" fontId="0" fillId="0" borderId="9" xfId="73" applyFont="1" applyBorder="1" applyAlignment="1">
      <alignment horizontal="center" vertical="center" wrapText="1"/>
    </xf>
    <xf numFmtId="0" fontId="0" fillId="0" borderId="9" xfId="75" applyBorder="1" applyAlignment="1">
      <alignment horizontal="center" vertical="center"/>
    </xf>
    <xf numFmtId="0" fontId="6" fillId="2" borderId="0" xfId="75" applyNumberFormat="1" applyFont="1" applyFill="1" applyBorder="1" applyAlignment="1" applyProtection="1">
      <alignment horizontal="center" vertical="center" wrapText="1"/>
    </xf>
    <xf numFmtId="181" fontId="0" fillId="2" borderId="9" xfId="75" applyNumberFormat="1" applyFont="1" applyFill="1" applyBorder="1" applyAlignment="1" applyProtection="1">
      <alignment horizontal="center" vertical="center" wrapText="1"/>
    </xf>
    <xf numFmtId="0" fontId="6" fillId="2" borderId="1" xfId="26" applyNumberFormat="1" applyFont="1" applyFill="1" applyBorder="1" applyAlignment="1" applyProtection="1">
      <alignment horizontal="center" vertical="center" wrapText="1"/>
    </xf>
    <xf numFmtId="181" fontId="0" fillId="2" borderId="4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1" xfId="26" applyNumberFormat="1" applyFont="1" applyFill="1" applyBorder="1" applyAlignment="1" applyProtection="1">
      <alignment horizontal="left" vertical="center" wrapText="1"/>
    </xf>
    <xf numFmtId="181" fontId="0" fillId="0" borderId="4" xfId="0" applyNumberFormat="1" applyFill="1" applyBorder="1" applyAlignment="1">
      <alignment horizontal="right" vertical="center"/>
    </xf>
    <xf numFmtId="0" fontId="9" fillId="0" borderId="4" xfId="24" applyFont="1" applyFill="1" applyBorder="1" applyAlignment="1">
      <alignment horizontal="left" vertical="center" shrinkToFit="1"/>
    </xf>
    <xf numFmtId="0" fontId="1" fillId="0" borderId="0" xfId="26" applyFont="1">
      <alignment vertical="center"/>
    </xf>
    <xf numFmtId="0" fontId="1" fillId="0" borderId="0" xfId="26" applyFont="1" applyFill="1">
      <alignment vertical="center"/>
    </xf>
    <xf numFmtId="0" fontId="0" fillId="0" borderId="0" xfId="26">
      <alignment vertical="center"/>
    </xf>
    <xf numFmtId="0" fontId="2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1" fillId="0" borderId="0" xfId="26" applyFont="1" applyFill="1" applyBorder="1" applyAlignment="1">
      <alignment horizontal="right" vertical="center"/>
    </xf>
    <xf numFmtId="0" fontId="1" fillId="0" borderId="4" xfId="70" applyNumberFormat="1" applyFont="1" applyFill="1" applyBorder="1" applyAlignment="1" applyProtection="1">
      <alignment horizontal="center" vertical="center" wrapText="1"/>
    </xf>
    <xf numFmtId="0" fontId="1" fillId="0" borderId="13" xfId="26" applyFont="1" applyFill="1" applyBorder="1" applyAlignment="1">
      <alignment horizontal="center" vertical="center" wrapText="1"/>
    </xf>
    <xf numFmtId="0" fontId="1" fillId="0" borderId="9" xfId="26" applyFont="1" applyFill="1" applyBorder="1" applyAlignment="1">
      <alignment horizontal="center" vertical="center" wrapText="1"/>
    </xf>
    <xf numFmtId="0" fontId="1" fillId="0" borderId="16" xfId="26" applyFont="1" applyFill="1" applyBorder="1" applyAlignment="1">
      <alignment horizontal="center" vertical="center" wrapText="1"/>
    </xf>
    <xf numFmtId="0" fontId="1" fillId="0" borderId="4" xfId="26" applyNumberFormat="1" applyFont="1" applyFill="1" applyBorder="1" applyAlignment="1" applyProtection="1">
      <alignment horizontal="center" vertical="center" wrapText="1"/>
    </xf>
    <xf numFmtId="176" fontId="1" fillId="2" borderId="4" xfId="26" applyNumberFormat="1" applyFont="1" applyFill="1" applyBorder="1" applyAlignment="1" applyProtection="1">
      <alignment horizontal="right" vertical="center" wrapText="1"/>
    </xf>
    <xf numFmtId="176" fontId="1" fillId="0" borderId="4" xfId="70" applyNumberFormat="1" applyFont="1" applyFill="1" applyBorder="1" applyAlignment="1" applyProtection="1">
      <alignment horizontal="right" vertical="center" wrapText="1"/>
    </xf>
    <xf numFmtId="176" fontId="1" fillId="0" borderId="4" xfId="26" applyNumberFormat="1" applyFont="1" applyFill="1" applyBorder="1" applyAlignment="1" applyProtection="1">
      <alignment horizontal="righ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4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182" fontId="6" fillId="0" borderId="4" xfId="19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left" wrapText="1"/>
    </xf>
    <xf numFmtId="0" fontId="1" fillId="5" borderId="4" xfId="19" applyNumberFormat="1" applyFont="1" applyFill="1" applyBorder="1" applyAlignment="1" applyProtection="1">
      <alignment horizontal="center" vertical="center" wrapText="1"/>
    </xf>
    <xf numFmtId="49" fontId="1" fillId="6" borderId="4" xfId="19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182" fontId="1" fillId="0" borderId="4" xfId="19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3" fillId="0" borderId="0" xfId="69" applyFont="1"/>
    <xf numFmtId="0" fontId="1" fillId="0" borderId="0" xfId="69" applyFont="1" applyFill="1" applyAlignment="1">
      <alignment vertical="center"/>
    </xf>
    <xf numFmtId="0" fontId="3" fillId="0" borderId="0" xfId="69"/>
    <xf numFmtId="0" fontId="1" fillId="0" borderId="0" xfId="74" applyFont="1" applyAlignment="1">
      <alignment vertical="center"/>
    </xf>
    <xf numFmtId="0" fontId="3" fillId="0" borderId="0" xfId="74" applyFont="1"/>
    <xf numFmtId="0" fontId="1" fillId="0" borderId="0" xfId="74" applyFont="1" applyFill="1" applyAlignment="1">
      <alignment vertical="center"/>
    </xf>
    <xf numFmtId="0" fontId="2" fillId="0" borderId="0" xfId="74" applyNumberFormat="1" applyFont="1" applyFill="1" applyAlignment="1" applyProtection="1">
      <alignment horizontal="center" vertical="center"/>
    </xf>
    <xf numFmtId="0" fontId="1" fillId="0" borderId="0" xfId="69" applyFont="1" applyFill="1"/>
    <xf numFmtId="0" fontId="1" fillId="0" borderId="0" xfId="69" applyFont="1" applyFill="1" applyAlignment="1"/>
    <xf numFmtId="0" fontId="1" fillId="0" borderId="0" xfId="69" applyFont="1" applyFill="1" applyAlignment="1">
      <alignment horizontal="right" vertical="center"/>
    </xf>
    <xf numFmtId="0" fontId="1" fillId="4" borderId="8" xfId="69" applyNumberFormat="1" applyFont="1" applyFill="1" applyBorder="1" applyAlignment="1" applyProtection="1">
      <alignment horizontal="center" vertical="center" wrapText="1"/>
    </xf>
    <xf numFmtId="0" fontId="1" fillId="0" borderId="13" xfId="69" applyNumberFormat="1" applyFont="1" applyFill="1" applyBorder="1" applyAlignment="1" applyProtection="1">
      <alignment horizontal="center" vertical="center"/>
    </xf>
    <xf numFmtId="0" fontId="1" fillId="0" borderId="17" xfId="69" applyNumberFormat="1" applyFont="1" applyFill="1" applyBorder="1" applyAlignment="1" applyProtection="1">
      <alignment horizontal="center" vertical="center"/>
    </xf>
    <xf numFmtId="0" fontId="1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1" fillId="4" borderId="14" xfId="69" applyNumberFormat="1" applyFont="1" applyFill="1" applyBorder="1" applyAlignment="1" applyProtection="1">
      <alignment horizontal="center" vertical="center" wrapText="1"/>
    </xf>
    <xf numFmtId="0" fontId="1" fillId="4" borderId="4" xfId="69" applyNumberFormat="1" applyFont="1" applyFill="1" applyBorder="1" applyAlignment="1" applyProtection="1">
      <alignment horizontal="center" vertical="center" wrapText="1"/>
    </xf>
    <xf numFmtId="0" fontId="1" fillId="0" borderId="5" xfId="69" applyNumberFormat="1" applyFont="1" applyFill="1" applyBorder="1" applyAlignment="1" applyProtection="1">
      <alignment horizontal="center" vertical="center"/>
    </xf>
    <xf numFmtId="0" fontId="1" fillId="0" borderId="10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/>
    </xf>
    <xf numFmtId="0" fontId="1" fillId="0" borderId="8" xfId="69" applyNumberFormat="1" applyFont="1" applyFill="1" applyBorder="1" applyAlignment="1" applyProtection="1">
      <alignment horizontal="center" vertical="center" wrapText="1"/>
    </xf>
    <xf numFmtId="0" fontId="1" fillId="4" borderId="9" xfId="69" applyNumberFormat="1" applyFont="1" applyFill="1" applyBorder="1" applyAlignment="1" applyProtection="1">
      <alignment horizontal="center" vertical="center" wrapText="1"/>
    </xf>
    <xf numFmtId="0" fontId="1" fillId="0" borderId="4" xfId="69" applyNumberFormat="1" applyFont="1" applyFill="1" applyBorder="1" applyAlignment="1" applyProtection="1">
      <alignment horizontal="center" vertical="center" wrapText="1"/>
    </xf>
    <xf numFmtId="0" fontId="1" fillId="0" borderId="9" xfId="69" applyNumberFormat="1" applyFont="1" applyFill="1" applyBorder="1" applyAlignment="1" applyProtection="1">
      <alignment horizontal="center" vertical="center" wrapText="1"/>
    </xf>
    <xf numFmtId="49" fontId="6" fillId="0" borderId="4" xfId="69" applyNumberFormat="1" applyFont="1" applyFill="1" applyBorder="1" applyAlignment="1">
      <alignment horizontal="center" vertical="center" wrapText="1"/>
    </xf>
    <xf numFmtId="181" fontId="6" fillId="2" borderId="4" xfId="69" applyNumberFormat="1" applyFont="1" applyFill="1" applyBorder="1" applyAlignment="1">
      <alignment horizontal="center" vertical="center" wrapText="1"/>
    </xf>
    <xf numFmtId="181" fontId="1" fillId="0" borderId="4" xfId="69" applyNumberFormat="1" applyFont="1" applyFill="1" applyBorder="1" applyAlignment="1">
      <alignment horizontal="right" vertical="center" wrapText="1"/>
    </xf>
    <xf numFmtId="181" fontId="6" fillId="0" borderId="4" xfId="69" applyNumberFormat="1" applyFont="1" applyFill="1" applyBorder="1" applyAlignment="1">
      <alignment horizontal="center" vertical="center" wrapText="1"/>
    </xf>
    <xf numFmtId="181" fontId="1" fillId="6" borderId="4" xfId="69" applyNumberFormat="1" applyFont="1" applyFill="1" applyBorder="1" applyAlignment="1">
      <alignment horizontal="right" vertical="center" wrapText="1"/>
    </xf>
    <xf numFmtId="0" fontId="1" fillId="6" borderId="4" xfId="0" applyNumberFormat="1" applyFont="1" applyFill="1" applyBorder="1" applyAlignment="1" applyProtection="1">
      <alignment horizontal="left" wrapText="1"/>
    </xf>
    <xf numFmtId="0" fontId="3" fillId="0" borderId="0" xfId="69" applyBorder="1"/>
    <xf numFmtId="0" fontId="5" fillId="6" borderId="0" xfId="26" applyFont="1" applyFill="1">
      <alignment vertical="center"/>
    </xf>
    <xf numFmtId="0" fontId="1" fillId="6" borderId="0" xfId="26" applyFont="1" applyFill="1">
      <alignment vertical="center"/>
    </xf>
    <xf numFmtId="0" fontId="0" fillId="6" borderId="0" xfId="26" applyFill="1">
      <alignment vertical="center"/>
    </xf>
    <xf numFmtId="0" fontId="1" fillId="6" borderId="0" xfId="26" applyFont="1" applyFill="1" applyAlignment="1">
      <alignment vertical="center"/>
    </xf>
    <xf numFmtId="0" fontId="2" fillId="6" borderId="0" xfId="26" applyFont="1" applyFill="1" applyAlignment="1">
      <alignment horizontal="center" vertical="center"/>
    </xf>
    <xf numFmtId="0" fontId="6" fillId="6" borderId="0" xfId="26" applyFont="1" applyFill="1" applyAlignment="1"/>
    <xf numFmtId="0" fontId="6" fillId="6" borderId="0" xfId="26" applyFont="1" applyFill="1" applyAlignment="1">
      <alignment horizontal="right" vertical="center"/>
    </xf>
    <xf numFmtId="0" fontId="6" fillId="6" borderId="15" xfId="26" applyFont="1" applyFill="1" applyBorder="1" applyAlignment="1">
      <alignment vertical="center"/>
    </xf>
    <xf numFmtId="0" fontId="1" fillId="2" borderId="4" xfId="26" applyFont="1" applyFill="1" applyBorder="1" applyAlignment="1">
      <alignment horizontal="center" vertical="center" wrapText="1"/>
    </xf>
    <xf numFmtId="0" fontId="1" fillId="2" borderId="5" xfId="26" applyFont="1" applyFill="1" applyBorder="1" applyAlignment="1">
      <alignment horizontal="center" vertical="center" wrapText="1"/>
    </xf>
    <xf numFmtId="0" fontId="1" fillId="2" borderId="10" xfId="26" applyFont="1" applyFill="1" applyBorder="1" applyAlignment="1">
      <alignment horizontal="center" vertical="center" wrapText="1"/>
    </xf>
    <xf numFmtId="0" fontId="1" fillId="2" borderId="6" xfId="26" applyFont="1" applyFill="1" applyBorder="1" applyAlignment="1">
      <alignment horizontal="center" vertical="center" wrapText="1"/>
    </xf>
    <xf numFmtId="0" fontId="1" fillId="2" borderId="8" xfId="26" applyFont="1" applyFill="1" applyBorder="1" applyAlignment="1">
      <alignment horizontal="center" vertical="center" wrapText="1"/>
    </xf>
    <xf numFmtId="0" fontId="1" fillId="2" borderId="14" xfId="26" applyFont="1" applyFill="1" applyBorder="1" applyAlignment="1">
      <alignment horizontal="center" vertical="center" wrapText="1"/>
    </xf>
    <xf numFmtId="0" fontId="1" fillId="2" borderId="9" xfId="26" applyFont="1" applyFill="1" applyBorder="1" applyAlignment="1">
      <alignment horizontal="center" vertical="center" wrapText="1"/>
    </xf>
    <xf numFmtId="0" fontId="6" fillId="2" borderId="4" xfId="26" applyNumberFormat="1" applyFont="1" applyFill="1" applyBorder="1" applyAlignment="1" applyProtection="1">
      <alignment horizontal="center" vertical="center" wrapText="1"/>
    </xf>
    <xf numFmtId="181" fontId="1" fillId="2" borderId="4" xfId="26" applyNumberFormat="1" applyFont="1" applyFill="1" applyBorder="1" applyAlignment="1" applyProtection="1">
      <alignment horizontal="right" vertical="center" wrapText="1"/>
    </xf>
    <xf numFmtId="181" fontId="1" fillId="2" borderId="4" xfId="65" applyNumberFormat="1" applyFont="1" applyFill="1" applyBorder="1" applyAlignment="1" applyProtection="1">
      <alignment horizontal="right" vertical="center" wrapText="1"/>
    </xf>
    <xf numFmtId="0" fontId="1" fillId="2" borderId="1" xfId="26" applyNumberFormat="1" applyFont="1" applyFill="1" applyBorder="1" applyAlignment="1" applyProtection="1">
      <alignment horizontal="left" vertical="center" wrapText="1"/>
    </xf>
    <xf numFmtId="181" fontId="1" fillId="6" borderId="4" xfId="65" applyNumberFormat="1" applyFont="1" applyFill="1" applyBorder="1" applyAlignment="1" applyProtection="1">
      <alignment horizontal="right" vertical="center" wrapText="1"/>
    </xf>
    <xf numFmtId="181" fontId="1" fillId="6" borderId="4" xfId="26" applyNumberFormat="1" applyFont="1" applyFill="1" applyBorder="1" applyAlignment="1" applyProtection="1">
      <alignment horizontal="right" vertical="center" wrapText="1"/>
    </xf>
    <xf numFmtId="0" fontId="1" fillId="2" borderId="1" xfId="26" applyNumberFormat="1" applyFont="1" applyFill="1" applyBorder="1" applyAlignment="1" applyProtection="1">
      <alignment vertical="center" wrapText="1"/>
    </xf>
    <xf numFmtId="0" fontId="9" fillId="2" borderId="4" xfId="24" applyFont="1" applyFill="1" applyBorder="1" applyAlignment="1">
      <alignment horizontal="left" vertical="center" shrinkToFit="1"/>
    </xf>
    <xf numFmtId="0" fontId="9" fillId="2" borderId="4" xfId="24" applyFont="1" applyFill="1" applyBorder="1" applyAlignment="1">
      <alignment vertical="center" shrinkToFit="1"/>
    </xf>
    <xf numFmtId="0" fontId="11" fillId="2" borderId="4" xfId="24" applyFont="1" applyFill="1" applyBorder="1" applyAlignment="1">
      <alignment horizontal="center" vertical="center" shrinkToFit="1"/>
    </xf>
    <xf numFmtId="0" fontId="0" fillId="6" borderId="0" xfId="0" applyFill="1">
      <alignment vertical="center"/>
    </xf>
    <xf numFmtId="0" fontId="1" fillId="6" borderId="0" xfId="26" applyFont="1" applyFill="1" applyBorder="1" applyAlignment="1">
      <alignment horizontal="right" vertical="center"/>
    </xf>
    <xf numFmtId="181" fontId="1" fillId="2" borderId="4" xfId="26" applyNumberFormat="1" applyFont="1" applyFill="1" applyBorder="1" applyAlignment="1">
      <alignment horizontal="right" vertical="center"/>
    </xf>
    <xf numFmtId="181" fontId="1" fillId="6" borderId="4" xfId="26" applyNumberFormat="1" applyFont="1" applyFill="1" applyBorder="1" applyAlignment="1">
      <alignment horizontal="right" vertical="center"/>
    </xf>
    <xf numFmtId="0" fontId="9" fillId="2" borderId="4" xfId="24" applyFont="1" applyFill="1" applyBorder="1" applyAlignment="1">
      <alignment vertical="center"/>
    </xf>
    <xf numFmtId="0" fontId="11" fillId="2" borderId="4" xfId="24" applyFont="1" applyFill="1" applyBorder="1" applyAlignment="1">
      <alignment horizontal="center" vertical="center"/>
    </xf>
    <xf numFmtId="0" fontId="0" fillId="6" borderId="0" xfId="26" applyFont="1" applyFill="1">
      <alignment vertical="center"/>
    </xf>
    <xf numFmtId="0" fontId="1" fillId="6" borderId="4" xfId="26" applyFont="1" applyFill="1" applyBorder="1" applyAlignment="1">
      <alignment horizontal="center" vertical="center" wrapText="1"/>
    </xf>
    <xf numFmtId="0" fontId="1" fillId="6" borderId="5" xfId="26" applyFont="1" applyFill="1" applyBorder="1" applyAlignment="1">
      <alignment horizontal="center" vertical="center" wrapText="1"/>
    </xf>
    <xf numFmtId="0" fontId="1" fillId="6" borderId="10" xfId="26" applyFont="1" applyFill="1" applyBorder="1" applyAlignment="1">
      <alignment horizontal="center" vertical="center" wrapText="1"/>
    </xf>
    <xf numFmtId="0" fontId="1" fillId="6" borderId="6" xfId="26" applyFont="1" applyFill="1" applyBorder="1" applyAlignment="1">
      <alignment horizontal="center" vertical="center" wrapText="1"/>
    </xf>
    <xf numFmtId="0" fontId="1" fillId="6" borderId="8" xfId="26" applyFont="1" applyFill="1" applyBorder="1" applyAlignment="1">
      <alignment horizontal="center" vertical="center" wrapText="1"/>
    </xf>
    <xf numFmtId="0" fontId="1" fillId="6" borderId="14" xfId="26" applyFont="1" applyFill="1" applyBorder="1" applyAlignment="1">
      <alignment horizontal="center" vertical="center" wrapText="1"/>
    </xf>
    <xf numFmtId="0" fontId="1" fillId="6" borderId="9" xfId="26" applyFont="1" applyFill="1" applyBorder="1" applyAlignment="1">
      <alignment horizontal="center" vertical="center" wrapText="1"/>
    </xf>
    <xf numFmtId="0" fontId="12" fillId="7" borderId="4" xfId="26" applyNumberFormat="1" applyFont="1" applyFill="1" applyBorder="1" applyAlignment="1" applyProtection="1">
      <alignment horizontal="center" vertical="center" wrapText="1"/>
    </xf>
    <xf numFmtId="176" fontId="3" fillId="7" borderId="4" xfId="26" applyNumberFormat="1" applyFont="1" applyFill="1" applyBorder="1" applyAlignment="1" applyProtection="1">
      <alignment horizontal="right" vertical="center" wrapText="1"/>
    </xf>
    <xf numFmtId="181" fontId="1" fillId="2" borderId="1" xfId="64" applyNumberFormat="1" applyFont="1" applyFill="1" applyBorder="1" applyAlignment="1" applyProtection="1">
      <alignment horizontal="right" vertical="center" wrapText="1"/>
    </xf>
    <xf numFmtId="176" fontId="1" fillId="2" borderId="4" xfId="65" applyNumberFormat="1" applyFont="1" applyFill="1" applyBorder="1" applyAlignment="1" applyProtection="1">
      <alignment horizontal="right" vertical="center" wrapText="1"/>
    </xf>
    <xf numFmtId="0" fontId="1" fillId="2" borderId="4" xfId="26" applyNumberFormat="1" applyFont="1" applyFill="1" applyBorder="1" applyAlignment="1" applyProtection="1">
      <alignment vertical="center" wrapText="1"/>
    </xf>
    <xf numFmtId="176" fontId="1" fillId="6" borderId="4" xfId="65" applyNumberFormat="1" applyFont="1" applyFill="1" applyBorder="1" applyAlignment="1" applyProtection="1">
      <alignment horizontal="right" vertical="center" wrapText="1"/>
    </xf>
    <xf numFmtId="176" fontId="1" fillId="6" borderId="4" xfId="26" applyNumberFormat="1" applyFont="1" applyFill="1" applyBorder="1" applyAlignment="1" applyProtection="1">
      <alignment horizontal="right" vertical="center" wrapText="1"/>
    </xf>
    <xf numFmtId="0" fontId="1" fillId="2" borderId="4" xfId="26" applyNumberFormat="1" applyFont="1" applyFill="1" applyBorder="1" applyAlignment="1" applyProtection="1">
      <alignment horizontal="left" vertical="center" wrapText="1"/>
    </xf>
    <xf numFmtId="176" fontId="1" fillId="6" borderId="4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1" fillId="2" borderId="1" xfId="26" applyFont="1" applyFill="1" applyBorder="1" applyAlignment="1">
      <alignment horizontal="center" vertical="center" wrapText="1"/>
    </xf>
    <xf numFmtId="181" fontId="6" fillId="2" borderId="1" xfId="26" applyNumberFormat="1" applyFont="1" applyFill="1" applyBorder="1" applyAlignment="1" applyProtection="1">
      <alignment horizontal="center" vertical="center" wrapText="1"/>
    </xf>
    <xf numFmtId="181" fontId="6" fillId="2" borderId="1" xfId="64" applyNumberFormat="1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181" fontId="1" fillId="2" borderId="1" xfId="26" applyNumberFormat="1" applyFont="1" applyFill="1" applyBorder="1" applyAlignment="1" applyProtection="1">
      <alignment horizontal="right" vertical="center" wrapText="1"/>
    </xf>
    <xf numFmtId="181" fontId="1" fillId="0" borderId="1" xfId="64" applyNumberFormat="1" applyFont="1" applyFill="1" applyBorder="1" applyAlignment="1" applyProtection="1">
      <alignment horizontal="right" vertical="center" wrapText="1"/>
    </xf>
    <xf numFmtId="181" fontId="1" fillId="0" borderId="1" xfId="26" applyNumberFormat="1" applyFont="1" applyFill="1" applyBorder="1" applyAlignment="1" applyProtection="1">
      <alignment horizontal="right" vertical="center" wrapText="1"/>
    </xf>
    <xf numFmtId="0" fontId="0" fillId="2" borderId="10" xfId="0" applyFont="1" applyFill="1" applyBorder="1" applyAlignment="1">
      <alignment vertical="center"/>
    </xf>
    <xf numFmtId="181" fontId="1" fillId="6" borderId="1" xfId="64" applyNumberFormat="1" applyFont="1" applyFill="1" applyBorder="1" applyAlignment="1" applyProtection="1">
      <alignment horizontal="right" vertical="center" wrapText="1"/>
    </xf>
    <xf numFmtId="181" fontId="1" fillId="6" borderId="1" xfId="26" applyNumberFormat="1" applyFont="1" applyFill="1" applyBorder="1" applyAlignment="1" applyProtection="1">
      <alignment horizontal="right" vertical="center" wrapText="1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6" borderId="0" xfId="68" applyFont="1" applyFill="1" applyAlignment="1"/>
    <xf numFmtId="0" fontId="3" fillId="6" borderId="0" xfId="68" applyFont="1" applyFill="1"/>
    <xf numFmtId="0" fontId="1" fillId="6" borderId="0" xfId="68" applyFont="1" applyFill="1" applyAlignment="1">
      <alignment vertical="center"/>
    </xf>
    <xf numFmtId="0" fontId="3" fillId="6" borderId="0" xfId="68" applyFill="1"/>
    <xf numFmtId="0" fontId="1" fillId="6" borderId="0" xfId="74" applyFont="1" applyFill="1" applyAlignment="1">
      <alignment vertical="center"/>
    </xf>
    <xf numFmtId="0" fontId="3" fillId="6" borderId="0" xfId="74" applyFont="1" applyFill="1"/>
    <xf numFmtId="0" fontId="2" fillId="6" borderId="0" xfId="74" applyNumberFormat="1" applyFont="1" applyFill="1" applyAlignment="1" applyProtection="1">
      <alignment horizontal="center" vertical="center"/>
    </xf>
    <xf numFmtId="0" fontId="1" fillId="6" borderId="0" xfId="68" applyFont="1" applyFill="1"/>
    <xf numFmtId="0" fontId="1" fillId="6" borderId="0" xfId="68" applyFont="1" applyFill="1" applyAlignment="1"/>
    <xf numFmtId="0" fontId="1" fillId="6" borderId="0" xfId="68" applyFont="1" applyFill="1" applyAlignment="1">
      <alignment horizontal="right" vertical="center"/>
    </xf>
    <xf numFmtId="0" fontId="1" fillId="6" borderId="5" xfId="68" applyNumberFormat="1" applyFont="1" applyFill="1" applyBorder="1" applyAlignment="1" applyProtection="1">
      <alignment horizontal="center" vertical="center" wrapText="1"/>
    </xf>
    <xf numFmtId="0" fontId="1" fillId="6" borderId="8" xfId="68" applyNumberFormat="1" applyFont="1" applyFill="1" applyBorder="1" applyAlignment="1" applyProtection="1">
      <alignment horizontal="center" vertical="center" wrapText="1"/>
    </xf>
    <xf numFmtId="0" fontId="1" fillId="6" borderId="4" xfId="68" applyNumberFormat="1" applyFont="1" applyFill="1" applyBorder="1" applyAlignment="1" applyProtection="1">
      <alignment horizontal="centerContinuous" vertical="center"/>
    </xf>
    <xf numFmtId="0" fontId="1" fillId="6" borderId="4" xfId="68" applyNumberFormat="1" applyFont="1" applyFill="1" applyBorder="1" applyAlignment="1" applyProtection="1">
      <alignment horizontal="center" vertical="center" wrapText="1"/>
    </xf>
    <xf numFmtId="0" fontId="1" fillId="6" borderId="9" xfId="68" applyNumberFormat="1" applyFont="1" applyFill="1" applyBorder="1" applyAlignment="1" applyProtection="1">
      <alignment horizontal="center" vertical="center" wrapText="1"/>
    </xf>
    <xf numFmtId="0" fontId="1" fillId="6" borderId="4" xfId="68" applyNumberFormat="1" applyFont="1" applyFill="1" applyBorder="1" applyAlignment="1">
      <alignment horizontal="left" vertical="center" wrapText="1"/>
    </xf>
    <xf numFmtId="181" fontId="1" fillId="6" borderId="4" xfId="68" applyNumberFormat="1" applyFont="1" applyFill="1" applyBorder="1" applyAlignment="1">
      <alignment horizontal="right" vertical="center" wrapText="1"/>
    </xf>
    <xf numFmtId="0" fontId="13" fillId="6" borderId="19" xfId="0" applyFont="1" applyFill="1" applyBorder="1" applyAlignment="1">
      <alignment horizontal="left" vertical="center" shrinkToFit="1"/>
    </xf>
    <xf numFmtId="0" fontId="1" fillId="6" borderId="4" xfId="26" applyNumberFormat="1" applyFont="1" applyFill="1" applyBorder="1" applyAlignment="1" applyProtection="1">
      <alignment horizontal="left" vertical="center" wrapText="1"/>
    </xf>
    <xf numFmtId="183" fontId="1" fillId="6" borderId="4" xfId="26" applyNumberFormat="1" applyFont="1" applyFill="1" applyBorder="1" applyAlignment="1" applyProtection="1">
      <alignment horizontal="right" vertical="center" wrapText="1"/>
    </xf>
    <xf numFmtId="183" fontId="1" fillId="6" borderId="4" xfId="10" applyNumberFormat="1" applyFont="1" applyFill="1" applyBorder="1" applyAlignment="1" applyProtection="1">
      <alignment horizontal="right" vertical="center" wrapText="1"/>
    </xf>
    <xf numFmtId="183" fontId="0" fillId="6" borderId="4" xfId="26" applyNumberFormat="1" applyFill="1" applyBorder="1">
      <alignment vertical="center"/>
    </xf>
    <xf numFmtId="183" fontId="1" fillId="6" borderId="4" xfId="26" applyNumberFormat="1" applyFont="1" applyFill="1" applyBorder="1" applyAlignment="1">
      <alignment horizontal="right" vertical="center"/>
    </xf>
    <xf numFmtId="183" fontId="0" fillId="6" borderId="4" xfId="0" applyNumberFormat="1" applyFill="1" applyBorder="1">
      <alignment vertical="center"/>
    </xf>
    <xf numFmtId="0" fontId="1" fillId="6" borderId="0" xfId="74" applyFont="1" applyFill="1"/>
    <xf numFmtId="0" fontId="0" fillId="6" borderId="0" xfId="74" applyFill="1"/>
    <xf numFmtId="184" fontId="1" fillId="6" borderId="0" xfId="74" applyNumberFormat="1" applyFont="1" applyFill="1" applyAlignment="1">
      <alignment vertical="center"/>
    </xf>
    <xf numFmtId="0" fontId="1" fillId="6" borderId="1" xfId="68" applyNumberFormat="1" applyFont="1" applyFill="1" applyBorder="1" applyAlignment="1" applyProtection="1">
      <alignment horizontal="center" vertical="center" wrapText="1"/>
    </xf>
    <xf numFmtId="0" fontId="1" fillId="6" borderId="1" xfId="68" applyFont="1" applyFill="1" applyBorder="1" applyAlignment="1">
      <alignment horizontal="center" vertical="center"/>
    </xf>
    <xf numFmtId="0" fontId="1" fillId="6" borderId="1" xfId="26" applyFont="1" applyFill="1" applyBorder="1" applyAlignment="1">
      <alignment horizontal="center" vertical="center" wrapText="1"/>
    </xf>
    <xf numFmtId="49" fontId="1" fillId="6" borderId="4" xfId="68" applyNumberFormat="1" applyFont="1" applyFill="1" applyBorder="1" applyAlignment="1">
      <alignment horizontal="left" vertical="center"/>
    </xf>
    <xf numFmtId="183" fontId="1" fillId="2" borderId="4" xfId="68" applyNumberFormat="1" applyFont="1" applyFill="1" applyBorder="1" applyAlignment="1">
      <alignment horizontal="right" vertical="center"/>
    </xf>
    <xf numFmtId="183" fontId="1" fillId="6" borderId="4" xfId="68" applyNumberFormat="1" applyFont="1" applyFill="1" applyBorder="1" applyAlignment="1">
      <alignment horizontal="right" vertical="center"/>
    </xf>
    <xf numFmtId="0" fontId="0" fillId="6" borderId="4" xfId="0" applyFill="1" applyBorder="1">
      <alignment vertical="center"/>
    </xf>
    <xf numFmtId="0" fontId="14" fillId="6" borderId="0" xfId="68" applyFont="1" applyFill="1"/>
    <xf numFmtId="0" fontId="0" fillId="6" borderId="0" xfId="0" applyFont="1" applyFill="1">
      <alignment vertical="center"/>
    </xf>
    <xf numFmtId="0" fontId="3" fillId="6" borderId="0" xfId="68" applyFill="1" applyBorder="1"/>
    <xf numFmtId="0" fontId="1" fillId="6" borderId="1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18" t="s">
        <v>0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IU9" s="147"/>
      <c r="IV9" s="322" t="s">
        <v>1</v>
      </c>
    </row>
    <row r="10" customHeight="1" spans="1:256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customHeight="1" spans="255:256">
      <c r="IU11" s="147"/>
      <c r="IV11" s="147"/>
    </row>
    <row r="12" customHeight="1" spans="256:256">
      <c r="IV12" s="147"/>
    </row>
    <row r="13" customHeight="1" spans="256:256">
      <c r="IV13" s="147"/>
    </row>
    <row r="19" ht="31.5" customHeight="1" spans="1:15">
      <c r="A19" s="319"/>
      <c r="B19" s="319"/>
      <c r="C19" s="319"/>
      <c r="D19" s="319"/>
      <c r="E19" s="319"/>
      <c r="F19" s="320">
        <v>2022.12</v>
      </c>
      <c r="G19" s="320"/>
      <c r="H19" s="321"/>
      <c r="I19" s="319"/>
      <c r="J19" s="319"/>
      <c r="K19" s="319"/>
      <c r="L19" s="319"/>
      <c r="M19" s="319"/>
      <c r="N19" s="319"/>
      <c r="O19" s="319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showGridLines="0" showZeros="0" workbookViewId="0">
      <selection activeCell="A8" sqref="A8"/>
    </sheetView>
  </sheetViews>
  <sheetFormatPr defaultColWidth="12" defaultRowHeight="14.25"/>
  <cols>
    <col min="1" max="1" width="42.8333333333333" style="283" customWidth="1"/>
    <col min="2" max="3" width="11" style="283" customWidth="1"/>
    <col min="4" max="4" width="15.3333333333333" style="283" customWidth="1"/>
    <col min="5" max="15" width="11" style="283" customWidth="1"/>
    <col min="16" max="16384" width="12" style="283"/>
  </cols>
  <sheetData>
    <row r="1" customHeight="1" spans="1:23">
      <c r="A1" s="304" t="s">
        <v>2</v>
      </c>
      <c r="B1" s="305"/>
      <c r="C1" s="305"/>
      <c r="D1" s="284"/>
      <c r="E1" s="306"/>
      <c r="F1" s="306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</row>
    <row r="2" ht="25.5" customHeight="1" spans="1:23">
      <c r="A2" s="286" t="s">
        <v>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4"/>
      <c r="Q2" s="284"/>
      <c r="R2" s="284"/>
      <c r="S2" s="284"/>
      <c r="T2" s="284"/>
      <c r="U2" s="284"/>
      <c r="V2" s="284"/>
      <c r="W2" s="284"/>
    </row>
    <row r="3" s="280" customFormat="1" ht="16.5" customHeight="1" spans="1:251">
      <c r="A3" s="287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9" t="s">
        <v>4</v>
      </c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283"/>
    </row>
    <row r="4" s="288" customFormat="1" ht="26.25" customHeight="1" spans="1:251">
      <c r="A4" s="307" t="s">
        <v>5</v>
      </c>
      <c r="B4" s="308" t="s">
        <v>6</v>
      </c>
      <c r="C4" s="308"/>
      <c r="D4" s="308"/>
      <c r="E4" s="308"/>
      <c r="F4" s="308"/>
      <c r="G4" s="308"/>
      <c r="H4" s="308"/>
      <c r="I4" s="308"/>
      <c r="J4" s="308"/>
      <c r="K4" s="317" t="s">
        <v>7</v>
      </c>
      <c r="L4" s="317"/>
      <c r="M4" s="317"/>
      <c r="N4" s="317"/>
      <c r="O4" s="31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</row>
    <row r="5" s="287" customFormat="1" ht="26.25" customHeight="1" spans="1:16">
      <c r="A5" s="307"/>
      <c r="B5" s="309" t="s">
        <v>8</v>
      </c>
      <c r="C5" s="309" t="s">
        <v>9</v>
      </c>
      <c r="D5" s="309"/>
      <c r="E5" s="309"/>
      <c r="F5" s="309"/>
      <c r="G5" s="309"/>
      <c r="H5" s="309" t="s">
        <v>10</v>
      </c>
      <c r="I5" s="309" t="s">
        <v>11</v>
      </c>
      <c r="J5" s="309" t="s">
        <v>12</v>
      </c>
      <c r="K5" s="307" t="s">
        <v>8</v>
      </c>
      <c r="L5" s="307" t="s">
        <v>13</v>
      </c>
      <c r="M5" s="307" t="s">
        <v>14</v>
      </c>
      <c r="N5" s="307" t="s">
        <v>15</v>
      </c>
      <c r="O5" s="307" t="s">
        <v>16</v>
      </c>
      <c r="P5" s="288"/>
    </row>
    <row r="6" s="287" customFormat="1" ht="61.5" customHeight="1" spans="1:16">
      <c r="A6" s="307"/>
      <c r="B6" s="309"/>
      <c r="C6" s="309" t="s">
        <v>17</v>
      </c>
      <c r="D6" s="309" t="s">
        <v>18</v>
      </c>
      <c r="E6" s="309" t="s">
        <v>19</v>
      </c>
      <c r="F6" s="309" t="s">
        <v>20</v>
      </c>
      <c r="G6" s="309" t="s">
        <v>21</v>
      </c>
      <c r="H6" s="309"/>
      <c r="I6" s="309"/>
      <c r="J6" s="309"/>
      <c r="K6" s="307"/>
      <c r="L6" s="307"/>
      <c r="M6" s="307"/>
      <c r="N6" s="307"/>
      <c r="O6" s="307"/>
      <c r="P6" s="288"/>
    </row>
    <row r="7" s="287" customFormat="1" ht="30" customHeight="1" spans="1:15">
      <c r="A7" s="310" t="s">
        <v>8</v>
      </c>
      <c r="B7" s="311">
        <v>561.4</v>
      </c>
      <c r="C7" s="311">
        <f>SUM(D7:G7)</f>
        <v>561.4</v>
      </c>
      <c r="D7" s="312">
        <v>561.4</v>
      </c>
      <c r="E7" s="312"/>
      <c r="F7" s="312"/>
      <c r="G7" s="312"/>
      <c r="H7" s="312">
        <v>0</v>
      </c>
      <c r="I7" s="312">
        <v>0</v>
      </c>
      <c r="J7" s="312">
        <v>0</v>
      </c>
      <c r="K7" s="311">
        <f>SUM(L7:O7)</f>
        <v>561.4</v>
      </c>
      <c r="L7" s="313">
        <v>549.89</v>
      </c>
      <c r="M7" s="313">
        <v>11.06</v>
      </c>
      <c r="N7" s="313">
        <v>0.45</v>
      </c>
      <c r="O7" s="313">
        <v>0</v>
      </c>
    </row>
    <row r="8" ht="24.95" customHeight="1" spans="1:251">
      <c r="A8" s="178" t="s">
        <v>22</v>
      </c>
      <c r="B8" s="311">
        <v>561.4</v>
      </c>
      <c r="C8" s="311">
        <f t="shared" ref="C8:C11" si="0">SUM(D8:G8)</f>
        <v>561.4</v>
      </c>
      <c r="D8" s="313">
        <v>561.4</v>
      </c>
      <c r="E8" s="313"/>
      <c r="F8" s="313"/>
      <c r="G8" s="313"/>
      <c r="H8" s="313"/>
      <c r="I8" s="313"/>
      <c r="J8" s="313"/>
      <c r="K8" s="311">
        <f t="shared" ref="K8:K11" si="1">SUM(L8:O8)</f>
        <v>561.4</v>
      </c>
      <c r="L8" s="313">
        <v>549.89</v>
      </c>
      <c r="M8" s="313">
        <v>11.06</v>
      </c>
      <c r="N8" s="313">
        <v>0.45</v>
      </c>
      <c r="O8" s="313">
        <v>0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  <c r="IO8" s="241"/>
      <c r="IP8" s="241"/>
      <c r="IQ8" s="241"/>
    </row>
    <row r="9" ht="24.95" customHeight="1" spans="1:251">
      <c r="A9" s="178"/>
      <c r="B9" s="311">
        <f t="shared" ref="B8:B11" si="2">SUM(C9,H9:K9)</f>
        <v>0</v>
      </c>
      <c r="C9" s="311">
        <f t="shared" si="0"/>
        <v>0</v>
      </c>
      <c r="D9" s="313"/>
      <c r="E9" s="313"/>
      <c r="F9" s="313"/>
      <c r="G9" s="313"/>
      <c r="H9" s="313"/>
      <c r="I9" s="313"/>
      <c r="J9" s="313"/>
      <c r="K9" s="311">
        <f t="shared" si="1"/>
        <v>0</v>
      </c>
      <c r="L9" s="313"/>
      <c r="M9" s="313"/>
      <c r="N9" s="313"/>
      <c r="O9" s="313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  <c r="IO9" s="241"/>
      <c r="IP9" s="241"/>
      <c r="IQ9" s="241"/>
    </row>
    <row r="10" ht="24.95" customHeight="1" spans="1:251">
      <c r="A10" s="178"/>
      <c r="B10" s="311">
        <f t="shared" si="2"/>
        <v>0</v>
      </c>
      <c r="C10" s="311">
        <f t="shared" si="0"/>
        <v>0</v>
      </c>
      <c r="D10" s="313"/>
      <c r="E10" s="313"/>
      <c r="F10" s="313"/>
      <c r="G10" s="313"/>
      <c r="H10" s="313"/>
      <c r="I10" s="313"/>
      <c r="J10" s="313"/>
      <c r="K10" s="311">
        <f t="shared" si="1"/>
        <v>0</v>
      </c>
      <c r="L10" s="313"/>
      <c r="M10" s="313"/>
      <c r="N10" s="313"/>
      <c r="O10" s="313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</row>
    <row r="11" ht="24.95" customHeight="1" spans="1:251">
      <c r="A11" s="178"/>
      <c r="B11" s="311">
        <f t="shared" si="2"/>
        <v>0</v>
      </c>
      <c r="C11" s="311">
        <f t="shared" si="0"/>
        <v>0</v>
      </c>
      <c r="D11" s="313"/>
      <c r="E11" s="313"/>
      <c r="F11" s="313"/>
      <c r="G11" s="313"/>
      <c r="H11" s="313"/>
      <c r="I11" s="313"/>
      <c r="J11" s="313"/>
      <c r="K11" s="311">
        <f t="shared" si="1"/>
        <v>0</v>
      </c>
      <c r="L11" s="313"/>
      <c r="M11" s="313"/>
      <c r="N11" s="313"/>
      <c r="O11" s="313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</row>
    <row r="12" spans="8:8">
      <c r="H12" s="314"/>
    </row>
    <row r="13" ht="11.25" spans="1:251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</row>
    <row r="14" ht="11.25" spans="1:251">
      <c r="A14" s="241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</row>
    <row r="15" ht="11.25" spans="1:25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</row>
    <row r="16" ht="11.25" spans="1:251">
      <c r="A16" s="241"/>
      <c r="B16" s="241"/>
      <c r="C16" s="241"/>
      <c r="D16" s="241"/>
      <c r="E16" s="241"/>
      <c r="F16" s="315" t="s">
        <v>23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</row>
    <row r="17" spans="1:251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</row>
    <row r="18" spans="1:251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</row>
    <row r="19" spans="1:251">
      <c r="A19" s="316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</row>
    <row r="20" spans="1:251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</row>
    <row r="21" spans="1:251">
      <c r="A21" s="316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9"/>
  <sheetViews>
    <sheetView showGridLines="0" showZeros="0" workbookViewId="0">
      <selection activeCell="A8" sqref="A8"/>
    </sheetView>
  </sheetViews>
  <sheetFormatPr defaultColWidth="9.16666666666667" defaultRowHeight="12.75" customHeight="1"/>
  <cols>
    <col min="1" max="1" width="52.1666666666667" style="218" customWidth="1"/>
    <col min="2" max="10" width="12.8333333333333" style="218" customWidth="1"/>
    <col min="11" max="248" width="9.16666666666667" style="218" customWidth="1"/>
    <col min="249" max="16384" width="9.16666666666667" style="218"/>
  </cols>
  <sheetData>
    <row r="1" ht="12" customHeight="1" spans="1:248">
      <c r="A1" s="219" t="s">
        <v>24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25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27</v>
      </c>
      <c r="B4" s="248" t="s">
        <v>8</v>
      </c>
      <c r="C4" s="249" t="s">
        <v>28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18" customHeight="1" spans="1:248">
      <c r="A7" s="298" t="s">
        <v>8</v>
      </c>
      <c r="B7" s="299">
        <f>SUM(C7,H7,I7,J7)</f>
        <v>561.4</v>
      </c>
      <c r="C7" s="299">
        <f>SUM(D7:G7)</f>
        <v>561.4</v>
      </c>
      <c r="D7" s="300">
        <v>561.4</v>
      </c>
      <c r="E7" s="300">
        <v>0</v>
      </c>
      <c r="F7" s="299">
        <v>0</v>
      </c>
      <c r="G7" s="299">
        <v>0</v>
      </c>
      <c r="H7" s="299"/>
      <c r="I7" s="299">
        <v>0</v>
      </c>
      <c r="J7" s="302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178" t="s">
        <v>22</v>
      </c>
      <c r="B8" s="299">
        <f t="shared" ref="B8:B29" si="0">SUM(C8,H8,I8,J8)</f>
        <v>561.4</v>
      </c>
      <c r="C8" s="299">
        <f t="shared" ref="C8:C29" si="1">SUM(D8:G8)</f>
        <v>561.4</v>
      </c>
      <c r="D8" s="300">
        <v>561.4</v>
      </c>
      <c r="E8" s="300">
        <v>0</v>
      </c>
      <c r="F8" s="299">
        <v>0</v>
      </c>
      <c r="G8" s="299">
        <v>0</v>
      </c>
      <c r="H8" s="299">
        <v>0</v>
      </c>
      <c r="I8" s="299">
        <v>0</v>
      </c>
      <c r="J8" s="302"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297"/>
      <c r="B9" s="299">
        <f t="shared" si="0"/>
        <v>0</v>
      </c>
      <c r="C9" s="299">
        <f t="shared" si="1"/>
        <v>0</v>
      </c>
      <c r="D9" s="300"/>
      <c r="E9" s="300">
        <v>0</v>
      </c>
      <c r="F9" s="299">
        <v>0</v>
      </c>
      <c r="G9" s="299">
        <v>0</v>
      </c>
      <c r="H9" s="299">
        <v>0</v>
      </c>
      <c r="I9" s="299">
        <v>0</v>
      </c>
      <c r="J9" s="302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297"/>
      <c r="B10" s="299">
        <f t="shared" si="0"/>
        <v>0</v>
      </c>
      <c r="C10" s="299">
        <f t="shared" si="1"/>
        <v>0</v>
      </c>
      <c r="D10" s="300"/>
      <c r="E10" s="300">
        <v>0</v>
      </c>
      <c r="F10" s="299">
        <v>0</v>
      </c>
      <c r="G10" s="299">
        <v>0</v>
      </c>
      <c r="H10" s="299">
        <v>0</v>
      </c>
      <c r="I10" s="299">
        <v>0</v>
      </c>
      <c r="J10" s="302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297"/>
      <c r="B11" s="299">
        <f t="shared" si="0"/>
        <v>0</v>
      </c>
      <c r="C11" s="299">
        <f t="shared" si="1"/>
        <v>0</v>
      </c>
      <c r="D11" s="300"/>
      <c r="E11" s="300">
        <v>0</v>
      </c>
      <c r="F11" s="299">
        <v>0</v>
      </c>
      <c r="G11" s="299">
        <v>0</v>
      </c>
      <c r="H11" s="299">
        <v>0</v>
      </c>
      <c r="I11" s="299">
        <v>0</v>
      </c>
      <c r="J11" s="302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297"/>
      <c r="B12" s="299">
        <f t="shared" si="0"/>
        <v>0</v>
      </c>
      <c r="C12" s="299">
        <f t="shared" si="1"/>
        <v>0</v>
      </c>
      <c r="D12" s="300"/>
      <c r="E12" s="300">
        <v>0</v>
      </c>
      <c r="F12" s="299">
        <v>0</v>
      </c>
      <c r="G12" s="299">
        <v>0</v>
      </c>
      <c r="H12" s="299">
        <v>0</v>
      </c>
      <c r="I12" s="299">
        <v>0</v>
      </c>
      <c r="J12" s="302">
        <v>0</v>
      </c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97"/>
      <c r="B13" s="299">
        <f t="shared" si="0"/>
        <v>0</v>
      </c>
      <c r="C13" s="299">
        <f t="shared" si="1"/>
        <v>0</v>
      </c>
      <c r="D13" s="300"/>
      <c r="E13" s="300">
        <v>0</v>
      </c>
      <c r="F13" s="299">
        <v>0</v>
      </c>
      <c r="G13" s="299">
        <v>0</v>
      </c>
      <c r="H13" s="299">
        <v>0</v>
      </c>
      <c r="I13" s="299">
        <v>0</v>
      </c>
      <c r="J13" s="302"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97"/>
      <c r="B14" s="299">
        <f t="shared" si="0"/>
        <v>0</v>
      </c>
      <c r="C14" s="299">
        <f t="shared" si="1"/>
        <v>0</v>
      </c>
      <c r="D14" s="300"/>
      <c r="E14" s="300">
        <v>0</v>
      </c>
      <c r="F14" s="299">
        <v>0</v>
      </c>
      <c r="G14" s="299">
        <v>0</v>
      </c>
      <c r="H14" s="299">
        <v>0</v>
      </c>
      <c r="I14" s="299">
        <v>0</v>
      </c>
      <c r="J14" s="302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97"/>
      <c r="B15" s="299">
        <f t="shared" si="0"/>
        <v>0</v>
      </c>
      <c r="C15" s="299">
        <f t="shared" si="1"/>
        <v>0</v>
      </c>
      <c r="D15" s="300"/>
      <c r="E15" s="300">
        <v>0</v>
      </c>
      <c r="F15" s="299">
        <v>0</v>
      </c>
      <c r="G15" s="299">
        <v>0</v>
      </c>
      <c r="H15" s="299">
        <v>0</v>
      </c>
      <c r="I15" s="299">
        <v>0</v>
      </c>
      <c r="J15" s="302">
        <v>0</v>
      </c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97"/>
      <c r="B16" s="299">
        <f t="shared" si="0"/>
        <v>0</v>
      </c>
      <c r="C16" s="299">
        <f t="shared" si="1"/>
        <v>0</v>
      </c>
      <c r="D16" s="300"/>
      <c r="E16" s="300">
        <v>0</v>
      </c>
      <c r="F16" s="299">
        <v>0</v>
      </c>
      <c r="G16" s="299">
        <v>0</v>
      </c>
      <c r="H16" s="299">
        <v>0</v>
      </c>
      <c r="I16" s="299">
        <v>0</v>
      </c>
      <c r="J16" s="302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97"/>
      <c r="B17" s="299">
        <f t="shared" si="0"/>
        <v>0</v>
      </c>
      <c r="C17" s="299">
        <f t="shared" si="1"/>
        <v>0</v>
      </c>
      <c r="D17" s="301"/>
      <c r="E17" s="301"/>
      <c r="F17" s="301"/>
      <c r="G17" s="301"/>
      <c r="H17" s="301"/>
      <c r="I17" s="301"/>
      <c r="J17" s="30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97"/>
      <c r="B18" s="299">
        <f t="shared" si="0"/>
        <v>0</v>
      </c>
      <c r="C18" s="299">
        <f t="shared" si="1"/>
        <v>0</v>
      </c>
      <c r="D18" s="301"/>
      <c r="E18" s="301"/>
      <c r="F18" s="301"/>
      <c r="G18" s="301"/>
      <c r="H18" s="301"/>
      <c r="I18" s="301"/>
      <c r="J18" s="30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97"/>
      <c r="B19" s="299">
        <f t="shared" si="0"/>
        <v>0</v>
      </c>
      <c r="C19" s="299">
        <f t="shared" si="1"/>
        <v>0</v>
      </c>
      <c r="D19" s="301"/>
      <c r="E19" s="301"/>
      <c r="F19" s="301"/>
      <c r="G19" s="301"/>
      <c r="H19" s="301"/>
      <c r="I19" s="301"/>
      <c r="J19" s="30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97"/>
      <c r="B20" s="299">
        <f t="shared" si="0"/>
        <v>0</v>
      </c>
      <c r="C20" s="299">
        <f t="shared" si="1"/>
        <v>0</v>
      </c>
      <c r="D20" s="301"/>
      <c r="E20" s="301"/>
      <c r="F20" s="301"/>
      <c r="G20" s="301"/>
      <c r="H20" s="301"/>
      <c r="I20" s="301"/>
      <c r="J20" s="30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97"/>
      <c r="B21" s="299">
        <f t="shared" si="0"/>
        <v>0</v>
      </c>
      <c r="C21" s="299">
        <f t="shared" si="1"/>
        <v>0</v>
      </c>
      <c r="D21" s="301"/>
      <c r="E21" s="301"/>
      <c r="F21" s="301"/>
      <c r="G21" s="301"/>
      <c r="H21" s="301"/>
      <c r="I21" s="301"/>
      <c r="J21" s="30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97"/>
      <c r="B22" s="299">
        <f t="shared" si="0"/>
        <v>0</v>
      </c>
      <c r="C22" s="299">
        <f t="shared" si="1"/>
        <v>0</v>
      </c>
      <c r="D22" s="301"/>
      <c r="E22" s="301"/>
      <c r="F22" s="301"/>
      <c r="G22" s="301"/>
      <c r="H22" s="301"/>
      <c r="I22" s="301"/>
      <c r="J22" s="30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97"/>
      <c r="B23" s="299">
        <f t="shared" si="0"/>
        <v>0</v>
      </c>
      <c r="C23" s="299">
        <f t="shared" si="1"/>
        <v>0</v>
      </c>
      <c r="D23" s="301"/>
      <c r="E23" s="301"/>
      <c r="F23" s="301"/>
      <c r="G23" s="301"/>
      <c r="H23" s="301"/>
      <c r="I23" s="301"/>
      <c r="J23" s="30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97"/>
      <c r="B24" s="299">
        <f t="shared" si="0"/>
        <v>0</v>
      </c>
      <c r="C24" s="299">
        <f t="shared" si="1"/>
        <v>0</v>
      </c>
      <c r="D24" s="301"/>
      <c r="E24" s="301"/>
      <c r="F24" s="301"/>
      <c r="G24" s="301"/>
      <c r="H24" s="301"/>
      <c r="I24" s="301"/>
      <c r="J24" s="30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97"/>
      <c r="B25" s="299">
        <f t="shared" si="0"/>
        <v>0</v>
      </c>
      <c r="C25" s="299">
        <f t="shared" si="1"/>
        <v>0</v>
      </c>
      <c r="D25" s="301"/>
      <c r="E25" s="301"/>
      <c r="F25" s="301"/>
      <c r="G25" s="301"/>
      <c r="H25" s="301"/>
      <c r="I25" s="301"/>
      <c r="J25" s="30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97"/>
      <c r="B26" s="299">
        <f t="shared" si="0"/>
        <v>0</v>
      </c>
      <c r="C26" s="299">
        <f t="shared" si="1"/>
        <v>0</v>
      </c>
      <c r="D26" s="301"/>
      <c r="E26" s="301"/>
      <c r="F26" s="301"/>
      <c r="G26" s="301"/>
      <c r="H26" s="301"/>
      <c r="I26" s="301"/>
      <c r="J26" s="30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97"/>
      <c r="B27" s="299">
        <f t="shared" si="0"/>
        <v>0</v>
      </c>
      <c r="C27" s="299">
        <f t="shared" si="1"/>
        <v>0</v>
      </c>
      <c r="D27" s="301"/>
      <c r="E27" s="301"/>
      <c r="F27" s="301"/>
      <c r="G27" s="301"/>
      <c r="H27" s="301"/>
      <c r="I27" s="301"/>
      <c r="J27" s="30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97"/>
      <c r="B28" s="299">
        <f t="shared" si="0"/>
        <v>0</v>
      </c>
      <c r="C28" s="299">
        <f t="shared" si="1"/>
        <v>0</v>
      </c>
      <c r="D28" s="301"/>
      <c r="E28" s="301"/>
      <c r="F28" s="301"/>
      <c r="G28" s="301"/>
      <c r="H28" s="301"/>
      <c r="I28" s="301"/>
      <c r="J28" s="30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97"/>
      <c r="B29" s="299">
        <f t="shared" si="0"/>
        <v>0</v>
      </c>
      <c r="C29" s="299">
        <f t="shared" si="1"/>
        <v>0</v>
      </c>
      <c r="D29" s="301"/>
      <c r="E29" s="301"/>
      <c r="F29" s="301"/>
      <c r="G29" s="301"/>
      <c r="H29" s="301"/>
      <c r="I29" s="301"/>
      <c r="J29" s="303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8"/>
  <sheetViews>
    <sheetView showGridLines="0" showZeros="0" workbookViewId="0">
      <selection activeCell="A7" sqref="A7"/>
    </sheetView>
  </sheetViews>
  <sheetFormatPr defaultColWidth="12" defaultRowHeight="14.25"/>
  <cols>
    <col min="1" max="1" width="54.1666666666667" style="283" customWidth="1"/>
    <col min="2" max="7" width="19.8333333333333" style="283" customWidth="1"/>
    <col min="8" max="16384" width="12" style="283"/>
  </cols>
  <sheetData>
    <row r="1" customHeight="1" spans="1:15">
      <c r="A1" s="284" t="s">
        <v>29</v>
      </c>
      <c r="B1" s="285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ht="25.5" customHeight="1" spans="1:15">
      <c r="A2" s="286" t="s">
        <v>30</v>
      </c>
      <c r="B2" s="286"/>
      <c r="C2" s="286"/>
      <c r="D2" s="286"/>
      <c r="E2" s="286"/>
      <c r="F2" s="286"/>
      <c r="G2" s="286"/>
      <c r="H2" s="284"/>
      <c r="I2" s="284"/>
      <c r="J2" s="284"/>
      <c r="K2" s="284"/>
      <c r="L2" s="284"/>
      <c r="M2" s="284"/>
      <c r="N2" s="284"/>
      <c r="O2" s="284"/>
    </row>
    <row r="3" s="280" customFormat="1" ht="17.25" customHeight="1" spans="1:243">
      <c r="A3" s="287"/>
      <c r="B3" s="287"/>
      <c r="C3" s="288"/>
      <c r="D3" s="288"/>
      <c r="E3" s="288"/>
      <c r="F3" s="288"/>
      <c r="G3" s="289" t="s">
        <v>4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</row>
    <row r="4" s="281" customFormat="1" ht="24" customHeight="1" spans="1:8">
      <c r="A4" s="290" t="s">
        <v>31</v>
      </c>
      <c r="B4" s="291" t="s">
        <v>32</v>
      </c>
      <c r="C4" s="292" t="s">
        <v>33</v>
      </c>
      <c r="D4" s="292"/>
      <c r="E4" s="292"/>
      <c r="F4" s="292"/>
      <c r="G4" s="291" t="s">
        <v>16</v>
      </c>
      <c r="H4" s="280"/>
    </row>
    <row r="5" s="281" customFormat="1" ht="24" customHeight="1" spans="1:8">
      <c r="A5" s="293"/>
      <c r="B5" s="294"/>
      <c r="C5" s="293" t="s">
        <v>8</v>
      </c>
      <c r="D5" s="293" t="s">
        <v>13</v>
      </c>
      <c r="E5" s="293" t="s">
        <v>14</v>
      </c>
      <c r="F5" s="293" t="s">
        <v>15</v>
      </c>
      <c r="G5" s="294"/>
      <c r="H5" s="280"/>
    </row>
    <row r="6" s="282" customFormat="1" ht="24" customHeight="1" spans="1:7">
      <c r="A6" s="295" t="s">
        <v>8</v>
      </c>
      <c r="B6" s="296">
        <f>SUM(C6,G6)</f>
        <v>561.4</v>
      </c>
      <c r="C6" s="296">
        <f>SUM(D6:F6)</f>
        <v>561.4</v>
      </c>
      <c r="D6" s="296">
        <v>549.89</v>
      </c>
      <c r="E6" s="296">
        <v>11.06</v>
      </c>
      <c r="F6" s="296">
        <v>0.45</v>
      </c>
      <c r="G6" s="296">
        <v>0</v>
      </c>
    </row>
    <row r="7" ht="24" customHeight="1" spans="1:243">
      <c r="A7" s="178" t="s">
        <v>22</v>
      </c>
      <c r="B7" s="296">
        <f t="shared" ref="B7:B28" si="0">SUM(C7,G7)</f>
        <v>561.4</v>
      </c>
      <c r="C7" s="296">
        <f t="shared" ref="C7:C28" si="1">SUM(D7:F7)</f>
        <v>561.4</v>
      </c>
      <c r="D7" s="296">
        <v>549.89</v>
      </c>
      <c r="E7" s="296">
        <v>11.06</v>
      </c>
      <c r="F7" s="296">
        <v>0.45</v>
      </c>
      <c r="G7" s="296">
        <v>0</v>
      </c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</row>
    <row r="8" ht="24" customHeight="1" spans="1:243">
      <c r="A8" s="297"/>
      <c r="B8" s="296">
        <f t="shared" si="0"/>
        <v>0</v>
      </c>
      <c r="C8" s="296">
        <f t="shared" si="1"/>
        <v>0</v>
      </c>
      <c r="D8" s="296"/>
      <c r="E8" s="296"/>
      <c r="F8" s="296"/>
      <c r="G8" s="296">
        <v>0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</row>
    <row r="9" ht="24" customHeight="1" spans="1:243">
      <c r="A9" s="297"/>
      <c r="B9" s="296">
        <f t="shared" si="0"/>
        <v>0</v>
      </c>
      <c r="C9" s="296">
        <f t="shared" si="1"/>
        <v>0</v>
      </c>
      <c r="D9" s="296"/>
      <c r="E9" s="296"/>
      <c r="F9" s="296"/>
      <c r="G9" s="296">
        <v>0</v>
      </c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</row>
    <row r="10" ht="24" customHeight="1" spans="1:243">
      <c r="A10" s="297"/>
      <c r="B10" s="296">
        <f t="shared" si="0"/>
        <v>0</v>
      </c>
      <c r="C10" s="296">
        <f t="shared" si="1"/>
        <v>0</v>
      </c>
      <c r="D10" s="296"/>
      <c r="E10" s="296"/>
      <c r="F10" s="296"/>
      <c r="G10" s="296">
        <v>0</v>
      </c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</row>
    <row r="11" ht="24" customHeight="1" spans="1:243">
      <c r="A11" s="297"/>
      <c r="B11" s="296">
        <f t="shared" si="0"/>
        <v>0</v>
      </c>
      <c r="C11" s="296">
        <f t="shared" si="1"/>
        <v>0</v>
      </c>
      <c r="D11" s="296"/>
      <c r="E11" s="296"/>
      <c r="F11" s="296"/>
      <c r="G11" s="296">
        <v>0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</row>
    <row r="12" ht="24" customHeight="1" spans="1:243">
      <c r="A12" s="297"/>
      <c r="B12" s="296">
        <f t="shared" si="0"/>
        <v>0</v>
      </c>
      <c r="C12" s="296">
        <f t="shared" si="1"/>
        <v>0</v>
      </c>
      <c r="D12" s="296"/>
      <c r="E12" s="296"/>
      <c r="F12" s="296"/>
      <c r="G12" s="296">
        <v>0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</row>
    <row r="13" ht="24" customHeight="1" spans="1:243">
      <c r="A13" s="297"/>
      <c r="B13" s="296">
        <f t="shared" si="0"/>
        <v>0</v>
      </c>
      <c r="C13" s="296">
        <f t="shared" si="1"/>
        <v>0</v>
      </c>
      <c r="D13" s="296"/>
      <c r="E13" s="296"/>
      <c r="F13" s="296"/>
      <c r="G13" s="296">
        <v>0</v>
      </c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</row>
    <row r="14" ht="24" customHeight="1" spans="1:243">
      <c r="A14" s="297"/>
      <c r="B14" s="296">
        <f t="shared" si="0"/>
        <v>0</v>
      </c>
      <c r="C14" s="296">
        <f t="shared" si="1"/>
        <v>0</v>
      </c>
      <c r="D14" s="296"/>
      <c r="E14" s="296"/>
      <c r="F14" s="296"/>
      <c r="G14" s="296">
        <v>0</v>
      </c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</row>
    <row r="15" ht="24" customHeight="1" spans="1:243">
      <c r="A15" s="297"/>
      <c r="B15" s="296">
        <f t="shared" si="0"/>
        <v>0</v>
      </c>
      <c r="C15" s="296">
        <f t="shared" si="1"/>
        <v>0</v>
      </c>
      <c r="D15" s="296"/>
      <c r="E15" s="296"/>
      <c r="F15" s="296"/>
      <c r="G15" s="296">
        <v>0</v>
      </c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</row>
    <row r="16" ht="24" customHeight="1" spans="1:243">
      <c r="A16" s="297"/>
      <c r="B16" s="296">
        <f t="shared" si="0"/>
        <v>0</v>
      </c>
      <c r="C16" s="296">
        <f t="shared" si="1"/>
        <v>0</v>
      </c>
      <c r="D16" s="296"/>
      <c r="E16" s="296"/>
      <c r="F16" s="296"/>
      <c r="G16" s="296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</row>
    <row r="17" ht="24" customHeight="1" spans="1:243">
      <c r="A17" s="297"/>
      <c r="B17" s="296">
        <f t="shared" si="0"/>
        <v>0</v>
      </c>
      <c r="C17" s="296">
        <f t="shared" si="1"/>
        <v>0</v>
      </c>
      <c r="D17" s="296"/>
      <c r="E17" s="296"/>
      <c r="F17" s="296"/>
      <c r="G17" s="296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</row>
    <row r="18" ht="24" customHeight="1" spans="1:243">
      <c r="A18" s="297"/>
      <c r="B18" s="296">
        <f t="shared" si="0"/>
        <v>0</v>
      </c>
      <c r="C18" s="296">
        <f t="shared" si="1"/>
        <v>0</v>
      </c>
      <c r="D18" s="296"/>
      <c r="E18" s="296"/>
      <c r="F18" s="296"/>
      <c r="G18" s="296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</row>
    <row r="19" ht="24" customHeight="1" spans="1:243">
      <c r="A19" s="297"/>
      <c r="B19" s="296">
        <f t="shared" si="0"/>
        <v>0</v>
      </c>
      <c r="C19" s="296">
        <f t="shared" si="1"/>
        <v>0</v>
      </c>
      <c r="D19" s="296"/>
      <c r="E19" s="296"/>
      <c r="F19" s="296"/>
      <c r="G19" s="296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</row>
    <row r="20" ht="24" customHeight="1" spans="1:243">
      <c r="A20" s="297"/>
      <c r="B20" s="296">
        <f t="shared" si="0"/>
        <v>0</v>
      </c>
      <c r="C20" s="296">
        <f t="shared" si="1"/>
        <v>0</v>
      </c>
      <c r="D20" s="296"/>
      <c r="E20" s="296"/>
      <c r="F20" s="296"/>
      <c r="G20" s="296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</row>
    <row r="21" ht="24" customHeight="1" spans="1:243">
      <c r="A21" s="297"/>
      <c r="B21" s="296">
        <f t="shared" si="0"/>
        <v>0</v>
      </c>
      <c r="C21" s="296">
        <f t="shared" si="1"/>
        <v>0</v>
      </c>
      <c r="D21" s="296"/>
      <c r="E21" s="296"/>
      <c r="F21" s="296"/>
      <c r="G21" s="296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</row>
    <row r="22" ht="24" customHeight="1" spans="1:243">
      <c r="A22" s="297"/>
      <c r="B22" s="296">
        <f t="shared" si="0"/>
        <v>0</v>
      </c>
      <c r="C22" s="296">
        <f t="shared" si="1"/>
        <v>0</v>
      </c>
      <c r="D22" s="296"/>
      <c r="E22" s="296"/>
      <c r="F22" s="296"/>
      <c r="G22" s="296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</row>
    <row r="23" ht="24" customHeight="1" spans="1:243">
      <c r="A23" s="297"/>
      <c r="B23" s="296">
        <f t="shared" si="0"/>
        <v>0</v>
      </c>
      <c r="C23" s="296">
        <f t="shared" si="1"/>
        <v>0</v>
      </c>
      <c r="D23" s="296"/>
      <c r="E23" s="296"/>
      <c r="F23" s="296"/>
      <c r="G23" s="296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</row>
    <row r="24" ht="24" customHeight="1" spans="1:243">
      <c r="A24" s="297"/>
      <c r="B24" s="296">
        <f t="shared" si="0"/>
        <v>0</v>
      </c>
      <c r="C24" s="296">
        <f t="shared" si="1"/>
        <v>0</v>
      </c>
      <c r="D24" s="296"/>
      <c r="E24" s="296"/>
      <c r="F24" s="296"/>
      <c r="G24" s="296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</row>
    <row r="25" ht="24" customHeight="1" spans="1:243">
      <c r="A25" s="297"/>
      <c r="B25" s="296">
        <f t="shared" si="0"/>
        <v>0</v>
      </c>
      <c r="C25" s="296">
        <f t="shared" si="1"/>
        <v>0</v>
      </c>
      <c r="D25" s="296"/>
      <c r="E25" s="296"/>
      <c r="F25" s="296"/>
      <c r="G25" s="296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</row>
    <row r="26" ht="24" customHeight="1" spans="1:243">
      <c r="A26" s="297"/>
      <c r="B26" s="296">
        <f t="shared" si="0"/>
        <v>0</v>
      </c>
      <c r="C26" s="296">
        <f t="shared" si="1"/>
        <v>0</v>
      </c>
      <c r="D26" s="296"/>
      <c r="E26" s="296"/>
      <c r="F26" s="296"/>
      <c r="G26" s="296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</row>
    <row r="27" ht="24" customHeight="1" spans="1:243">
      <c r="A27" s="297"/>
      <c r="B27" s="296">
        <f t="shared" si="0"/>
        <v>0</v>
      </c>
      <c r="C27" s="296">
        <f t="shared" si="1"/>
        <v>0</v>
      </c>
      <c r="D27" s="296"/>
      <c r="E27" s="296"/>
      <c r="F27" s="296"/>
      <c r="G27" s="296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</row>
    <row r="28" ht="24" customHeight="1" spans="1:243">
      <c r="A28" s="297"/>
      <c r="B28" s="296">
        <f t="shared" si="0"/>
        <v>0</v>
      </c>
      <c r="C28" s="296">
        <f t="shared" si="1"/>
        <v>0</v>
      </c>
      <c r="D28" s="296"/>
      <c r="E28" s="296"/>
      <c r="F28" s="296"/>
      <c r="G28" s="296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D26" sqref="D26"/>
    </sheetView>
  </sheetViews>
  <sheetFormatPr defaultColWidth="9.33333333333333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" t="s">
        <v>34</v>
      </c>
      <c r="B1"/>
      <c r="C1"/>
      <c r="D1"/>
      <c r="E1"/>
      <c r="F1"/>
      <c r="G1"/>
      <c r="H1"/>
    </row>
    <row r="2" ht="25.5" customHeight="1" spans="1:8">
      <c r="A2" s="154" t="s">
        <v>35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5"/>
      <c r="G3" s="265"/>
      <c r="H3" s="157" t="s">
        <v>26</v>
      </c>
    </row>
    <row r="4" ht="16.5" customHeight="1" spans="1:8">
      <c r="A4" s="155" t="s">
        <v>34</v>
      </c>
      <c r="B4" s="155"/>
      <c r="C4" s="155"/>
      <c r="D4" s="156"/>
      <c r="E4" s="156"/>
      <c r="F4" s="266"/>
      <c r="G4" s="266"/>
      <c r="H4" s="157"/>
    </row>
    <row r="5" ht="57" customHeight="1" spans="1:8">
      <c r="A5" s="154" t="s">
        <v>36</v>
      </c>
      <c r="B5" s="154"/>
      <c r="C5" s="154"/>
      <c r="D5" s="154"/>
      <c r="E5" s="154"/>
      <c r="F5" s="154"/>
      <c r="G5" s="154"/>
      <c r="H5" s="154"/>
    </row>
    <row r="6" s="264" customFormat="1" ht="18.75" customHeight="1" spans="1:8">
      <c r="A6" s="267" t="s">
        <v>27</v>
      </c>
      <c r="B6" s="267" t="s">
        <v>8</v>
      </c>
      <c r="C6" s="267" t="s">
        <v>37</v>
      </c>
      <c r="D6" s="267" t="s">
        <v>19</v>
      </c>
      <c r="E6" s="267" t="s">
        <v>20</v>
      </c>
      <c r="F6" s="267" t="s">
        <v>21</v>
      </c>
      <c r="G6" s="267" t="s">
        <v>10</v>
      </c>
      <c r="H6" s="267" t="s">
        <v>11</v>
      </c>
    </row>
    <row r="7" s="264" customFormat="1" ht="18.75" customHeight="1" spans="1:8">
      <c r="A7" s="267"/>
      <c r="B7" s="267"/>
      <c r="C7" s="267"/>
      <c r="D7" s="267"/>
      <c r="E7" s="267"/>
      <c r="F7" s="267"/>
      <c r="G7" s="267"/>
      <c r="H7" s="267"/>
    </row>
    <row r="8" s="264" customFormat="1" ht="18.75" customHeight="1" spans="1:8">
      <c r="A8" s="267"/>
      <c r="B8" s="267"/>
      <c r="C8" s="267"/>
      <c r="D8" s="267"/>
      <c r="E8" s="267"/>
      <c r="F8" s="267"/>
      <c r="G8" s="267"/>
      <c r="H8" s="267"/>
    </row>
    <row r="9" s="152" customFormat="1" ht="30.75" customHeight="1" spans="1:8">
      <c r="A9" s="145" t="s">
        <v>8</v>
      </c>
      <c r="B9" s="268">
        <f>SUM(C9:H9)</f>
        <v>561.4</v>
      </c>
      <c r="C9" s="269">
        <f>SUM(C10:C39)</f>
        <v>561.4</v>
      </c>
      <c r="D9" s="269">
        <f t="shared" ref="D9:H9" si="0">SUM(D10:D39)</f>
        <v>0</v>
      </c>
      <c r="E9" s="269">
        <f t="shared" si="0"/>
        <v>0</v>
      </c>
      <c r="F9" s="269">
        <f t="shared" si="0"/>
        <v>0</v>
      </c>
      <c r="G9" s="269">
        <f t="shared" si="0"/>
        <v>0</v>
      </c>
      <c r="H9" s="269">
        <f t="shared" si="0"/>
        <v>0</v>
      </c>
    </row>
    <row r="10" ht="18" customHeight="1" spans="1:8">
      <c r="A10" s="270" t="s">
        <v>38</v>
      </c>
      <c r="B10" s="271">
        <f>SUM(C10:H10)</f>
        <v>0</v>
      </c>
      <c r="C10" s="272"/>
      <c r="D10" s="272"/>
      <c r="E10" s="273"/>
      <c r="F10" s="273"/>
      <c r="G10" s="273"/>
      <c r="H10" s="273"/>
    </row>
    <row r="11" ht="18" customHeight="1" spans="1:8">
      <c r="A11" s="270" t="s">
        <v>39</v>
      </c>
      <c r="B11" s="271">
        <f>SUM(C11:H11)</f>
        <v>0</v>
      </c>
      <c r="C11" s="272"/>
      <c r="D11" s="272"/>
      <c r="E11" s="273"/>
      <c r="F11" s="273"/>
      <c r="G11" s="273"/>
      <c r="H11" s="273"/>
    </row>
    <row r="12" ht="18" customHeight="1" spans="1:8">
      <c r="A12" s="270" t="s">
        <v>40</v>
      </c>
      <c r="B12" s="271">
        <f t="shared" ref="B12:B35" si="1">SUM(C12:H12)</f>
        <v>0</v>
      </c>
      <c r="C12" s="272"/>
      <c r="D12" s="272"/>
      <c r="E12" s="273"/>
      <c r="F12" s="273"/>
      <c r="G12" s="273"/>
      <c r="H12" s="273"/>
    </row>
    <row r="13" ht="18" customHeight="1" spans="1:8">
      <c r="A13" s="270" t="s">
        <v>41</v>
      </c>
      <c r="B13" s="271">
        <f t="shared" si="1"/>
        <v>0</v>
      </c>
      <c r="C13" s="272"/>
      <c r="D13" s="272"/>
      <c r="E13" s="273"/>
      <c r="F13" s="273"/>
      <c r="G13" s="273"/>
      <c r="H13" s="273"/>
    </row>
    <row r="14" ht="18" customHeight="1" spans="1:8">
      <c r="A14" s="270" t="s">
        <v>42</v>
      </c>
      <c r="B14" s="271">
        <f t="shared" si="1"/>
        <v>0</v>
      </c>
      <c r="C14" s="272"/>
      <c r="D14" s="272"/>
      <c r="E14" s="273"/>
      <c r="F14" s="273"/>
      <c r="G14" s="273"/>
      <c r="H14" s="273"/>
    </row>
    <row r="15" ht="18" customHeight="1" spans="1:8">
      <c r="A15" s="274" t="s">
        <v>43</v>
      </c>
      <c r="B15" s="271">
        <f t="shared" si="1"/>
        <v>0</v>
      </c>
      <c r="C15" s="272"/>
      <c r="D15" s="272"/>
      <c r="E15" s="273"/>
      <c r="F15" s="273"/>
      <c r="G15" s="273"/>
      <c r="H15" s="273"/>
    </row>
    <row r="16" ht="18" customHeight="1" spans="1:8">
      <c r="A16" s="274" t="s">
        <v>44</v>
      </c>
      <c r="B16" s="271">
        <f t="shared" si="1"/>
        <v>0</v>
      </c>
      <c r="C16" s="272"/>
      <c r="D16" s="272"/>
      <c r="E16" s="273"/>
      <c r="F16" s="273"/>
      <c r="G16" s="273"/>
      <c r="H16" s="273"/>
    </row>
    <row r="17" ht="18" customHeight="1" spans="1:8">
      <c r="A17" s="274" t="s">
        <v>45</v>
      </c>
      <c r="B17" s="271">
        <f t="shared" si="1"/>
        <v>64.46</v>
      </c>
      <c r="C17" s="272">
        <v>64.46</v>
      </c>
      <c r="D17" s="272"/>
      <c r="E17" s="273"/>
      <c r="F17" s="273"/>
      <c r="G17" s="273"/>
      <c r="H17" s="273"/>
    </row>
    <row r="18" s="218" customFormat="1" ht="18" customHeight="1" spans="1:8">
      <c r="A18" s="274" t="s">
        <v>46</v>
      </c>
      <c r="B18" s="271">
        <f t="shared" si="1"/>
        <v>0</v>
      </c>
      <c r="C18" s="275"/>
      <c r="D18" s="275"/>
      <c r="E18" s="276"/>
      <c r="F18" s="276"/>
      <c r="G18" s="276"/>
      <c r="H18" s="276"/>
    </row>
    <row r="19" ht="18" customHeight="1" spans="1:8">
      <c r="A19" s="274" t="s">
        <v>47</v>
      </c>
      <c r="B19" s="271">
        <f t="shared" si="1"/>
        <v>0</v>
      </c>
      <c r="C19" s="272"/>
      <c r="D19" s="272"/>
      <c r="E19" s="273"/>
      <c r="F19" s="273"/>
      <c r="G19" s="273"/>
      <c r="H19" s="273"/>
    </row>
    <row r="20" ht="18" customHeight="1" spans="1:8">
      <c r="A20" s="270" t="s">
        <v>48</v>
      </c>
      <c r="B20" s="271">
        <f t="shared" si="1"/>
        <v>0</v>
      </c>
      <c r="C20" s="272"/>
      <c r="D20" s="272"/>
      <c r="E20" s="273"/>
      <c r="F20" s="273"/>
      <c r="G20" s="273"/>
      <c r="H20" s="273"/>
    </row>
    <row r="21" ht="18" customHeight="1" spans="1:8">
      <c r="A21" s="270" t="s">
        <v>49</v>
      </c>
      <c r="B21" s="271">
        <f t="shared" si="1"/>
        <v>0</v>
      </c>
      <c r="C21" s="272"/>
      <c r="D21" s="272"/>
      <c r="E21" s="273"/>
      <c r="F21" s="273"/>
      <c r="G21" s="273"/>
      <c r="H21" s="273"/>
    </row>
    <row r="22" ht="18" customHeight="1" spans="1:8">
      <c r="A22" s="270" t="s">
        <v>50</v>
      </c>
      <c r="B22" s="271">
        <f t="shared" si="1"/>
        <v>496.94</v>
      </c>
      <c r="C22" s="272">
        <v>496.94</v>
      </c>
      <c r="D22" s="272"/>
      <c r="E22" s="273"/>
      <c r="F22" s="273"/>
      <c r="G22" s="273"/>
      <c r="H22" s="273"/>
    </row>
    <row r="23" ht="18" customHeight="1" spans="1:8">
      <c r="A23" s="270" t="s">
        <v>51</v>
      </c>
      <c r="B23" s="271">
        <f t="shared" si="1"/>
        <v>0</v>
      </c>
      <c r="C23" s="272"/>
      <c r="D23" s="272"/>
      <c r="E23" s="273"/>
      <c r="F23" s="273"/>
      <c r="G23" s="273"/>
      <c r="H23" s="273"/>
    </row>
    <row r="24" ht="18" customHeight="1" spans="1:8">
      <c r="A24" s="270" t="s">
        <v>52</v>
      </c>
      <c r="B24" s="271">
        <f t="shared" si="1"/>
        <v>0</v>
      </c>
      <c r="C24" s="272"/>
      <c r="D24" s="272"/>
      <c r="E24" s="273"/>
      <c r="F24" s="273"/>
      <c r="G24" s="273"/>
      <c r="H24" s="273"/>
    </row>
    <row r="25" ht="18" customHeight="1" spans="1:8">
      <c r="A25" s="270" t="s">
        <v>53</v>
      </c>
      <c r="B25" s="271">
        <f t="shared" si="1"/>
        <v>0</v>
      </c>
      <c r="C25" s="272"/>
      <c r="D25" s="272"/>
      <c r="E25" s="273"/>
      <c r="F25" s="273"/>
      <c r="G25" s="273"/>
      <c r="H25" s="273"/>
    </row>
    <row r="26" ht="18" customHeight="1" spans="1:8">
      <c r="A26" s="270" t="s">
        <v>54</v>
      </c>
      <c r="B26" s="271">
        <f t="shared" si="1"/>
        <v>0</v>
      </c>
      <c r="C26" s="272"/>
      <c r="D26" s="272"/>
      <c r="E26" s="273"/>
      <c r="F26" s="273"/>
      <c r="G26" s="273"/>
      <c r="H26" s="273"/>
    </row>
    <row r="27" ht="18" customHeight="1" spans="1:8">
      <c r="A27" s="277" t="s">
        <v>55</v>
      </c>
      <c r="B27" s="271">
        <f t="shared" si="1"/>
        <v>0</v>
      </c>
      <c r="C27" s="272"/>
      <c r="D27" s="272"/>
      <c r="E27" s="273"/>
      <c r="F27" s="273"/>
      <c r="G27" s="273"/>
      <c r="H27" s="273"/>
    </row>
    <row r="28" ht="18" customHeight="1" spans="1:8">
      <c r="A28" s="277" t="s">
        <v>56</v>
      </c>
      <c r="B28" s="271">
        <f t="shared" si="1"/>
        <v>0</v>
      </c>
      <c r="C28" s="272"/>
      <c r="D28" s="272"/>
      <c r="E28" s="273"/>
      <c r="F28" s="273"/>
      <c r="G28" s="273"/>
      <c r="H28" s="273"/>
    </row>
    <row r="29" ht="18" customHeight="1" spans="1:8">
      <c r="A29" s="278" t="s">
        <v>57</v>
      </c>
      <c r="B29" s="271">
        <f t="shared" si="1"/>
        <v>0</v>
      </c>
      <c r="C29" s="272"/>
      <c r="D29" s="272"/>
      <c r="E29" s="273"/>
      <c r="F29" s="273"/>
      <c r="G29" s="273"/>
      <c r="H29" s="273"/>
    </row>
    <row r="30" ht="18" customHeight="1" spans="1:8">
      <c r="A30" s="278" t="s">
        <v>58</v>
      </c>
      <c r="B30" s="271">
        <f t="shared" si="1"/>
        <v>0</v>
      </c>
      <c r="C30" s="272"/>
      <c r="D30" s="272"/>
      <c r="E30" s="273"/>
      <c r="F30" s="273"/>
      <c r="G30" s="273"/>
      <c r="H30" s="273"/>
    </row>
    <row r="31" ht="18" customHeight="1" spans="1:8">
      <c r="A31" s="279" t="s">
        <v>59</v>
      </c>
      <c r="B31" s="271">
        <f t="shared" si="1"/>
        <v>0</v>
      </c>
      <c r="C31" s="272"/>
      <c r="D31" s="272"/>
      <c r="E31" s="273"/>
      <c r="F31" s="273"/>
      <c r="G31" s="273"/>
      <c r="H31" s="273"/>
    </row>
    <row r="32" ht="18" customHeight="1" spans="1:8">
      <c r="A32" s="270" t="s">
        <v>60</v>
      </c>
      <c r="B32" s="271">
        <f t="shared" si="1"/>
        <v>0</v>
      </c>
      <c r="C32" s="272"/>
      <c r="D32" s="272"/>
      <c r="E32" s="273"/>
      <c r="F32" s="273"/>
      <c r="G32" s="273"/>
      <c r="H32" s="273"/>
    </row>
    <row r="33" ht="18" customHeight="1" spans="1:8">
      <c r="A33" s="270" t="s">
        <v>61</v>
      </c>
      <c r="B33" s="271">
        <f t="shared" si="1"/>
        <v>0</v>
      </c>
      <c r="C33" s="272"/>
      <c r="D33" s="272"/>
      <c r="E33" s="273"/>
      <c r="F33" s="273"/>
      <c r="G33" s="273"/>
      <c r="H33" s="273"/>
    </row>
    <row r="34" ht="18" customHeight="1" spans="1:8">
      <c r="A34" s="270" t="s">
        <v>62</v>
      </c>
      <c r="B34" s="271">
        <f t="shared" si="1"/>
        <v>0</v>
      </c>
      <c r="C34" s="272"/>
      <c r="D34" s="272"/>
      <c r="E34" s="273"/>
      <c r="F34" s="273"/>
      <c r="G34" s="273"/>
      <c r="H34" s="273"/>
    </row>
    <row r="35" ht="18" customHeight="1" spans="1:8">
      <c r="A35" s="279" t="s">
        <v>63</v>
      </c>
      <c r="B35" s="271">
        <f t="shared" si="1"/>
        <v>0</v>
      </c>
      <c r="C35" s="272"/>
      <c r="D35" s="272"/>
      <c r="E35" s="273"/>
      <c r="F35" s="273"/>
      <c r="G35" s="273"/>
      <c r="H35" s="273"/>
    </row>
    <row r="36" ht="18" customHeight="1" spans="1:8">
      <c r="A36" s="279" t="s">
        <v>64</v>
      </c>
      <c r="B36" s="271">
        <f t="shared" ref="B36:B37" si="2">SUM(C36:H36)</f>
        <v>0</v>
      </c>
      <c r="C36" s="272"/>
      <c r="D36" s="272"/>
      <c r="E36" s="273"/>
      <c r="F36" s="273"/>
      <c r="G36" s="273"/>
      <c r="H36" s="273"/>
    </row>
    <row r="37" ht="18" customHeight="1" spans="1:8">
      <c r="A37" s="279" t="s">
        <v>65</v>
      </c>
      <c r="B37" s="271">
        <f t="shared" si="2"/>
        <v>0</v>
      </c>
      <c r="C37" s="272"/>
      <c r="D37" s="272"/>
      <c r="E37" s="273"/>
      <c r="F37" s="273"/>
      <c r="G37" s="273"/>
      <c r="H37" s="273"/>
    </row>
    <row r="38" ht="18" customHeight="1" spans="1:8">
      <c r="A38" s="279" t="s">
        <v>66</v>
      </c>
      <c r="B38" s="271">
        <f t="shared" ref="B38:B39" si="3">SUM(C38:H38)</f>
        <v>0</v>
      </c>
      <c r="C38" s="272"/>
      <c r="D38" s="272"/>
      <c r="E38" s="273"/>
      <c r="F38" s="273"/>
      <c r="G38" s="273"/>
      <c r="H38" s="273"/>
    </row>
    <row r="39" ht="18" customHeight="1" spans="1:8">
      <c r="A39" s="279" t="s">
        <v>67</v>
      </c>
      <c r="B39" s="271">
        <f t="shared" si="3"/>
        <v>0</v>
      </c>
      <c r="C39" s="272"/>
      <c r="D39" s="272"/>
      <c r="E39" s="273"/>
      <c r="F39" s="273"/>
      <c r="G39" s="273"/>
      <c r="H39" s="273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F50" sqref="F50"/>
    </sheetView>
  </sheetViews>
  <sheetFormatPr defaultColWidth="8.66666666666667" defaultRowHeight="12.75" customHeight="1"/>
  <cols>
    <col min="1" max="1" width="49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68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69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70</v>
      </c>
      <c r="B4" s="248" t="s">
        <v>8</v>
      </c>
      <c r="C4" s="249" t="s">
        <v>28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ht="33" customHeight="1" spans="1:248">
      <c r="A7" s="255" t="s">
        <v>8</v>
      </c>
      <c r="B7" s="256">
        <f>SUM(C7,H7:J7)</f>
        <v>561.4</v>
      </c>
      <c r="C7" s="256">
        <f>SUM(D7:G7)</f>
        <v>561.4</v>
      </c>
      <c r="D7" s="256">
        <f>SUM(D81,D78,D71,D68,D63,D59,D56,D52,D49,D45,D38,D30,D24,D13,D8)</f>
        <v>561.4</v>
      </c>
      <c r="E7" s="256">
        <f t="shared" ref="E7:J7" si="0">SUM(E81,E78,E71,E68,E63,E59,E56,E52,E49,E45,E38,E30,E24,E13,E8)</f>
        <v>0</v>
      </c>
      <c r="F7" s="256">
        <f t="shared" si="0"/>
        <v>0</v>
      </c>
      <c r="G7" s="256">
        <f t="shared" si="0"/>
        <v>0</v>
      </c>
      <c r="H7" s="256">
        <f t="shared" si="0"/>
        <v>0</v>
      </c>
      <c r="I7" s="256">
        <f t="shared" si="0"/>
        <v>0</v>
      </c>
      <c r="J7" s="256">
        <f t="shared" si="0"/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231" t="s">
        <v>71</v>
      </c>
      <c r="B8" s="163">
        <f>SUM(C8,H8:J8)</f>
        <v>549.89</v>
      </c>
      <c r="C8" s="163">
        <f>SUM(D8:G8)</f>
        <v>549.89</v>
      </c>
      <c r="D8" s="257">
        <f>SUM(D9:D12)</f>
        <v>549.89</v>
      </c>
      <c r="E8" s="258">
        <f t="shared" ref="E8:J8" si="1">SUM(E9:E12)</f>
        <v>0</v>
      </c>
      <c r="F8" s="258">
        <f t="shared" si="1"/>
        <v>0</v>
      </c>
      <c r="G8" s="258">
        <f t="shared" si="1"/>
        <v>0</v>
      </c>
      <c r="H8" s="258">
        <f t="shared" si="1"/>
        <v>0</v>
      </c>
      <c r="I8" s="258">
        <f t="shared" si="1"/>
        <v>0</v>
      </c>
      <c r="J8" s="258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259" t="s">
        <v>72</v>
      </c>
      <c r="B9" s="163">
        <f>SUM(C9,H9:J9)</f>
        <v>410.05</v>
      </c>
      <c r="C9" s="163">
        <f t="shared" ref="C9:C72" si="2">SUM(D9:G9)</f>
        <v>410.05</v>
      </c>
      <c r="D9" s="260">
        <v>410.05</v>
      </c>
      <c r="E9" s="260"/>
      <c r="F9" s="261"/>
      <c r="G9" s="261"/>
      <c r="H9" s="261"/>
      <c r="I9" s="261"/>
      <c r="J9" s="263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259" t="s">
        <v>73</v>
      </c>
      <c r="B10" s="163">
        <f t="shared" ref="B10:B72" si="3">SUM(C10,H10:J10)</f>
        <v>94.19</v>
      </c>
      <c r="C10" s="163">
        <f t="shared" si="2"/>
        <v>94.19</v>
      </c>
      <c r="D10" s="260">
        <v>94.19</v>
      </c>
      <c r="E10" s="260"/>
      <c r="F10" s="261"/>
      <c r="G10" s="261"/>
      <c r="H10" s="261"/>
      <c r="I10" s="261"/>
      <c r="J10" s="263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259" t="s">
        <v>74</v>
      </c>
      <c r="B11" s="163">
        <f t="shared" si="3"/>
        <v>45.65</v>
      </c>
      <c r="C11" s="163">
        <f t="shared" si="2"/>
        <v>45.65</v>
      </c>
      <c r="D11" s="260">
        <v>45.65</v>
      </c>
      <c r="E11" s="260"/>
      <c r="F11" s="261"/>
      <c r="G11" s="261"/>
      <c r="H11" s="261"/>
      <c r="I11" s="261"/>
      <c r="J11" s="263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259" t="s">
        <v>75</v>
      </c>
      <c r="B12" s="163">
        <f t="shared" si="3"/>
        <v>0</v>
      </c>
      <c r="C12" s="163">
        <f t="shared" si="2"/>
        <v>0</v>
      </c>
      <c r="D12" s="260"/>
      <c r="E12" s="260"/>
      <c r="F12" s="261"/>
      <c r="G12" s="261"/>
      <c r="H12" s="261"/>
      <c r="I12" s="261"/>
      <c r="J12" s="263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31" t="s">
        <v>76</v>
      </c>
      <c r="B13" s="163">
        <f t="shared" si="3"/>
        <v>11.06</v>
      </c>
      <c r="C13" s="163">
        <f t="shared" si="2"/>
        <v>11.06</v>
      </c>
      <c r="D13" s="258">
        <f>SUM(D14:D23)</f>
        <v>11.06</v>
      </c>
      <c r="E13" s="258">
        <f t="shared" ref="E13:J13" si="4">SUM(E14:E23)</f>
        <v>0</v>
      </c>
      <c r="F13" s="258">
        <f t="shared" si="4"/>
        <v>0</v>
      </c>
      <c r="G13" s="258">
        <f t="shared" si="4"/>
        <v>0</v>
      </c>
      <c r="H13" s="258">
        <f t="shared" si="4"/>
        <v>0</v>
      </c>
      <c r="I13" s="258">
        <f t="shared" si="4"/>
        <v>0</v>
      </c>
      <c r="J13" s="258">
        <f t="shared" si="4"/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62" t="s">
        <v>77</v>
      </c>
      <c r="B14" s="163">
        <f t="shared" si="3"/>
        <v>10.56</v>
      </c>
      <c r="C14" s="163">
        <f t="shared" si="2"/>
        <v>10.56</v>
      </c>
      <c r="D14" s="260">
        <v>10.56</v>
      </c>
      <c r="E14" s="260"/>
      <c r="F14" s="261"/>
      <c r="G14" s="261"/>
      <c r="H14" s="261"/>
      <c r="I14" s="261"/>
      <c r="J14" s="263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62" t="s">
        <v>78</v>
      </c>
      <c r="B15" s="163">
        <f t="shared" si="3"/>
        <v>0</v>
      </c>
      <c r="C15" s="163">
        <f t="shared" si="2"/>
        <v>0</v>
      </c>
      <c r="D15" s="260"/>
      <c r="E15" s="260"/>
      <c r="F15" s="261"/>
      <c r="G15" s="261"/>
      <c r="H15" s="261"/>
      <c r="I15" s="261"/>
      <c r="J15" s="263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62" t="s">
        <v>79</v>
      </c>
      <c r="B16" s="163">
        <f t="shared" si="3"/>
        <v>0</v>
      </c>
      <c r="C16" s="163">
        <f t="shared" si="2"/>
        <v>0</v>
      </c>
      <c r="D16" s="260"/>
      <c r="E16" s="260"/>
      <c r="F16" s="261"/>
      <c r="G16" s="261"/>
      <c r="H16" s="261"/>
      <c r="I16" s="261"/>
      <c r="J16" s="263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62" t="s">
        <v>80</v>
      </c>
      <c r="B17" s="163">
        <f t="shared" si="3"/>
        <v>0</v>
      </c>
      <c r="C17" s="163">
        <f t="shared" si="2"/>
        <v>0</v>
      </c>
      <c r="D17" s="260"/>
      <c r="E17" s="260"/>
      <c r="F17" s="261"/>
      <c r="G17" s="261"/>
      <c r="H17" s="261"/>
      <c r="I17" s="261"/>
      <c r="J17" s="263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62" t="s">
        <v>81</v>
      </c>
      <c r="B18" s="163">
        <f t="shared" si="3"/>
        <v>0</v>
      </c>
      <c r="C18" s="163">
        <f t="shared" si="2"/>
        <v>0</v>
      </c>
      <c r="D18" s="260"/>
      <c r="E18" s="260"/>
      <c r="F18" s="261"/>
      <c r="G18" s="261"/>
      <c r="H18" s="261"/>
      <c r="I18" s="261"/>
      <c r="J18" s="263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62" t="s">
        <v>82</v>
      </c>
      <c r="B19" s="163">
        <f t="shared" si="3"/>
        <v>0</v>
      </c>
      <c r="C19" s="163">
        <f t="shared" si="2"/>
        <v>0</v>
      </c>
      <c r="D19" s="260"/>
      <c r="E19" s="261"/>
      <c r="F19" s="261"/>
      <c r="G19" s="261"/>
      <c r="H19" s="261"/>
      <c r="I19" s="261"/>
      <c r="J19" s="263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62" t="s">
        <v>83</v>
      </c>
      <c r="B20" s="163">
        <f t="shared" si="3"/>
        <v>0</v>
      </c>
      <c r="C20" s="163">
        <f t="shared" si="2"/>
        <v>0</v>
      </c>
      <c r="D20" s="260"/>
      <c r="E20" s="260"/>
      <c r="F20" s="261"/>
      <c r="G20" s="261"/>
      <c r="H20" s="261"/>
      <c r="I20" s="261"/>
      <c r="J20" s="263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62" t="s">
        <v>84</v>
      </c>
      <c r="B21" s="163">
        <f t="shared" si="3"/>
        <v>0</v>
      </c>
      <c r="C21" s="163">
        <f t="shared" si="2"/>
        <v>0</v>
      </c>
      <c r="D21" s="260"/>
      <c r="E21" s="260"/>
      <c r="F21" s="261"/>
      <c r="G21" s="261"/>
      <c r="H21" s="261"/>
      <c r="I21" s="261"/>
      <c r="J21" s="263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62" t="s">
        <v>85</v>
      </c>
      <c r="B22" s="163">
        <f t="shared" si="3"/>
        <v>0.5</v>
      </c>
      <c r="C22" s="163">
        <f t="shared" si="2"/>
        <v>0.5</v>
      </c>
      <c r="D22" s="260">
        <v>0.5</v>
      </c>
      <c r="E22" s="260"/>
      <c r="F22" s="261"/>
      <c r="G22" s="261"/>
      <c r="H22" s="261"/>
      <c r="I22" s="261"/>
      <c r="J22" s="263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62" t="s">
        <v>86</v>
      </c>
      <c r="B23" s="163">
        <f t="shared" si="3"/>
        <v>0</v>
      </c>
      <c r="C23" s="163">
        <f t="shared" si="2"/>
        <v>0</v>
      </c>
      <c r="D23" s="260"/>
      <c r="E23" s="260"/>
      <c r="F23" s="261"/>
      <c r="G23" s="261"/>
      <c r="H23" s="261"/>
      <c r="I23" s="261"/>
      <c r="J23" s="263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31" t="s">
        <v>87</v>
      </c>
      <c r="B24" s="163">
        <f t="shared" ref="B24:B29" si="5">SUM(C24,H24:J24)</f>
        <v>0.45</v>
      </c>
      <c r="C24" s="163">
        <f t="shared" si="2"/>
        <v>0.45</v>
      </c>
      <c r="D24" s="258">
        <f>SUM(D25:D29)</f>
        <v>0.45</v>
      </c>
      <c r="E24" s="258">
        <f t="shared" ref="E24:J24" si="6">SUM(E25:E29)</f>
        <v>0</v>
      </c>
      <c r="F24" s="258">
        <f t="shared" si="6"/>
        <v>0</v>
      </c>
      <c r="G24" s="258">
        <f t="shared" si="6"/>
        <v>0</v>
      </c>
      <c r="H24" s="258">
        <f t="shared" si="6"/>
        <v>0</v>
      </c>
      <c r="I24" s="258">
        <f t="shared" si="6"/>
        <v>0</v>
      </c>
      <c r="J24" s="258">
        <f t="shared" si="6"/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59" t="s">
        <v>88</v>
      </c>
      <c r="B25" s="163">
        <f t="shared" si="5"/>
        <v>0.11</v>
      </c>
      <c r="C25" s="163">
        <f t="shared" si="2"/>
        <v>0.11</v>
      </c>
      <c r="D25" s="260">
        <v>0.11</v>
      </c>
      <c r="E25" s="260"/>
      <c r="F25" s="261"/>
      <c r="G25" s="261"/>
      <c r="H25" s="261"/>
      <c r="I25" s="261"/>
      <c r="J25" s="263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59" t="s">
        <v>89</v>
      </c>
      <c r="B26" s="163">
        <f t="shared" si="5"/>
        <v>0</v>
      </c>
      <c r="C26" s="163">
        <f t="shared" si="2"/>
        <v>0</v>
      </c>
      <c r="D26" s="260"/>
      <c r="E26" s="260"/>
      <c r="F26" s="261"/>
      <c r="G26" s="261"/>
      <c r="H26" s="261"/>
      <c r="I26" s="261"/>
      <c r="J26" s="263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59" t="s">
        <v>90</v>
      </c>
      <c r="B27" s="163">
        <f t="shared" si="5"/>
        <v>0</v>
      </c>
      <c r="C27" s="163">
        <f t="shared" si="2"/>
        <v>0</v>
      </c>
      <c r="D27" s="260"/>
      <c r="E27" s="260"/>
      <c r="F27" s="261"/>
      <c r="G27" s="261"/>
      <c r="H27" s="261"/>
      <c r="I27" s="261"/>
      <c r="J27" s="263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59" t="s">
        <v>91</v>
      </c>
      <c r="B28" s="163">
        <f t="shared" si="5"/>
        <v>0</v>
      </c>
      <c r="C28" s="163">
        <f t="shared" si="2"/>
        <v>0</v>
      </c>
      <c r="D28" s="260"/>
      <c r="E28" s="260"/>
      <c r="F28" s="261"/>
      <c r="G28" s="261"/>
      <c r="H28" s="261"/>
      <c r="I28" s="261"/>
      <c r="J28" s="263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59" t="s">
        <v>92</v>
      </c>
      <c r="B29" s="163">
        <f t="shared" si="5"/>
        <v>0.34</v>
      </c>
      <c r="C29" s="163">
        <f t="shared" si="2"/>
        <v>0.34</v>
      </c>
      <c r="D29" s="260">
        <v>0.34</v>
      </c>
      <c r="E29" s="260"/>
      <c r="F29" s="261"/>
      <c r="G29" s="261"/>
      <c r="H29" s="261"/>
      <c r="I29" s="261"/>
      <c r="J29" s="263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31" t="s">
        <v>93</v>
      </c>
      <c r="B30" s="163">
        <f t="shared" si="3"/>
        <v>0</v>
      </c>
      <c r="C30" s="163">
        <f t="shared" si="2"/>
        <v>0</v>
      </c>
      <c r="D30" s="258">
        <f>SUM(D31:D37)</f>
        <v>0</v>
      </c>
      <c r="E30" s="258">
        <f t="shared" ref="E30:J30" si="7">SUM(E31:E37)</f>
        <v>0</v>
      </c>
      <c r="F30" s="258">
        <f t="shared" si="7"/>
        <v>0</v>
      </c>
      <c r="G30" s="258">
        <f t="shared" si="7"/>
        <v>0</v>
      </c>
      <c r="H30" s="258">
        <f t="shared" si="7"/>
        <v>0</v>
      </c>
      <c r="I30" s="258">
        <f t="shared" si="7"/>
        <v>0</v>
      </c>
      <c r="J30" s="258">
        <f t="shared" si="7"/>
        <v>0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59" t="s">
        <v>94</v>
      </c>
      <c r="B31" s="163">
        <f t="shared" si="3"/>
        <v>0</v>
      </c>
      <c r="C31" s="163">
        <f t="shared" si="2"/>
        <v>0</v>
      </c>
      <c r="D31" s="260"/>
      <c r="E31" s="260"/>
      <c r="F31" s="261"/>
      <c r="G31" s="261"/>
      <c r="H31" s="261"/>
      <c r="I31" s="261"/>
      <c r="J31" s="263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59" t="s">
        <v>95</v>
      </c>
      <c r="B32" s="163">
        <f t="shared" si="3"/>
        <v>0</v>
      </c>
      <c r="C32" s="163">
        <f t="shared" si="2"/>
        <v>0</v>
      </c>
      <c r="D32" s="260"/>
      <c r="E32" s="260"/>
      <c r="F32" s="261"/>
      <c r="G32" s="261"/>
      <c r="H32" s="261"/>
      <c r="I32" s="261"/>
      <c r="J32" s="263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59" t="s">
        <v>96</v>
      </c>
      <c r="B33" s="163">
        <f t="shared" si="3"/>
        <v>0</v>
      </c>
      <c r="C33" s="163">
        <f t="shared" si="2"/>
        <v>0</v>
      </c>
      <c r="D33" s="260"/>
      <c r="E33" s="260"/>
      <c r="F33" s="261"/>
      <c r="G33" s="261"/>
      <c r="H33" s="261"/>
      <c r="I33" s="261"/>
      <c r="J33" s="26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8" customHeight="1" spans="1:248">
      <c r="A34" s="259" t="s">
        <v>97</v>
      </c>
      <c r="B34" s="163">
        <f t="shared" si="3"/>
        <v>0</v>
      </c>
      <c r="C34" s="163">
        <f t="shared" si="2"/>
        <v>0</v>
      </c>
      <c r="D34" s="260"/>
      <c r="E34" s="260"/>
      <c r="F34" s="261"/>
      <c r="G34" s="261"/>
      <c r="H34" s="261"/>
      <c r="I34" s="261"/>
      <c r="J34" s="263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8" customHeight="1" spans="1:248">
      <c r="A35" s="259" t="s">
        <v>98</v>
      </c>
      <c r="B35" s="163">
        <f t="shared" si="3"/>
        <v>0</v>
      </c>
      <c r="C35" s="163">
        <f t="shared" si="2"/>
        <v>0</v>
      </c>
      <c r="D35" s="260"/>
      <c r="E35" s="260"/>
      <c r="F35" s="261"/>
      <c r="G35" s="261"/>
      <c r="H35" s="261"/>
      <c r="I35" s="261"/>
      <c r="J35" s="263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8" customHeight="1" spans="1:248">
      <c r="A36" s="259" t="s">
        <v>99</v>
      </c>
      <c r="B36" s="163">
        <f t="shared" si="3"/>
        <v>0</v>
      </c>
      <c r="C36" s="163">
        <f t="shared" si="2"/>
        <v>0</v>
      </c>
      <c r="D36" s="260"/>
      <c r="E36" s="260"/>
      <c r="F36" s="261"/>
      <c r="G36" s="261"/>
      <c r="H36" s="261"/>
      <c r="I36" s="261"/>
      <c r="J36" s="263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8" customHeight="1" spans="1:248">
      <c r="A37" s="259" t="s">
        <v>100</v>
      </c>
      <c r="B37" s="163">
        <f t="shared" si="3"/>
        <v>0</v>
      </c>
      <c r="C37" s="163">
        <f t="shared" si="2"/>
        <v>0</v>
      </c>
      <c r="D37" s="260"/>
      <c r="E37" s="260"/>
      <c r="F37" s="261"/>
      <c r="G37" s="261"/>
      <c r="H37" s="261"/>
      <c r="I37" s="261"/>
      <c r="J37" s="263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8" customHeight="1" spans="1:248">
      <c r="A38" s="231" t="s">
        <v>101</v>
      </c>
      <c r="B38" s="163">
        <f t="shared" si="3"/>
        <v>0</v>
      </c>
      <c r="C38" s="163">
        <f t="shared" si="2"/>
        <v>0</v>
      </c>
      <c r="D38" s="258">
        <f>SUM(D39:D44)</f>
        <v>0</v>
      </c>
      <c r="E38" s="258">
        <f>SUM(E39:E44)</f>
        <v>0</v>
      </c>
      <c r="F38" s="258">
        <f t="shared" ref="F38:J38" si="8">SUM(F39:F44)</f>
        <v>0</v>
      </c>
      <c r="G38" s="258">
        <f t="shared" si="8"/>
        <v>0</v>
      </c>
      <c r="H38" s="258">
        <f t="shared" si="8"/>
        <v>0</v>
      </c>
      <c r="I38" s="258">
        <f t="shared" si="8"/>
        <v>0</v>
      </c>
      <c r="J38" s="258">
        <f t="shared" si="8"/>
        <v>0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8" customHeight="1" spans="1:248">
      <c r="A39" s="259" t="s">
        <v>94</v>
      </c>
      <c r="B39" s="163">
        <f t="shared" si="3"/>
        <v>0</v>
      </c>
      <c r="C39" s="163">
        <f t="shared" si="2"/>
        <v>0</v>
      </c>
      <c r="D39" s="260"/>
      <c r="E39" s="260"/>
      <c r="F39" s="261"/>
      <c r="G39" s="261"/>
      <c r="H39" s="261"/>
      <c r="I39" s="261"/>
      <c r="J39" s="26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8" customHeight="1" spans="1:248">
      <c r="A40" s="259" t="s">
        <v>95</v>
      </c>
      <c r="B40" s="163">
        <f t="shared" si="3"/>
        <v>0</v>
      </c>
      <c r="C40" s="163">
        <f t="shared" si="2"/>
        <v>0</v>
      </c>
      <c r="D40" s="260"/>
      <c r="E40" s="260"/>
      <c r="F40" s="261"/>
      <c r="G40" s="261"/>
      <c r="H40" s="261"/>
      <c r="I40" s="261"/>
      <c r="J40" s="263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8" customHeight="1" spans="1:248">
      <c r="A41" s="259" t="s">
        <v>96</v>
      </c>
      <c r="B41" s="163">
        <f t="shared" si="3"/>
        <v>0</v>
      </c>
      <c r="C41" s="163">
        <f t="shared" si="2"/>
        <v>0</v>
      </c>
      <c r="D41" s="260"/>
      <c r="E41" s="260"/>
      <c r="F41" s="261"/>
      <c r="G41" s="261"/>
      <c r="H41" s="261"/>
      <c r="I41" s="261"/>
      <c r="J41" s="263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8" customHeight="1" spans="1:248">
      <c r="A42" s="259" t="s">
        <v>98</v>
      </c>
      <c r="B42" s="163">
        <f t="shared" si="3"/>
        <v>0</v>
      </c>
      <c r="C42" s="163">
        <f t="shared" si="2"/>
        <v>0</v>
      </c>
      <c r="D42" s="260"/>
      <c r="E42" s="260"/>
      <c r="F42" s="261"/>
      <c r="G42" s="261"/>
      <c r="H42" s="261"/>
      <c r="I42" s="261"/>
      <c r="J42" s="263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8" customHeight="1" spans="1:248">
      <c r="A43" s="259" t="s">
        <v>99</v>
      </c>
      <c r="B43" s="163">
        <f t="shared" si="3"/>
        <v>0</v>
      </c>
      <c r="C43" s="163">
        <f t="shared" si="2"/>
        <v>0</v>
      </c>
      <c r="D43" s="260"/>
      <c r="E43" s="260"/>
      <c r="F43" s="261"/>
      <c r="G43" s="261"/>
      <c r="H43" s="261"/>
      <c r="I43" s="261"/>
      <c r="J43" s="263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8" customHeight="1" spans="1:248">
      <c r="A44" s="259" t="s">
        <v>102</v>
      </c>
      <c r="B44" s="163">
        <f t="shared" si="3"/>
        <v>0</v>
      </c>
      <c r="C44" s="163">
        <f t="shared" si="2"/>
        <v>0</v>
      </c>
      <c r="D44" s="260"/>
      <c r="E44" s="260"/>
      <c r="F44" s="261"/>
      <c r="G44" s="261"/>
      <c r="H44" s="261"/>
      <c r="I44" s="261"/>
      <c r="J44" s="263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8" customHeight="1" spans="1:248">
      <c r="A45" s="231" t="s">
        <v>103</v>
      </c>
      <c r="B45" s="163">
        <f t="shared" si="3"/>
        <v>0</v>
      </c>
      <c r="C45" s="163">
        <f t="shared" si="2"/>
        <v>0</v>
      </c>
      <c r="D45" s="258">
        <f>SUM(D46:D48)</f>
        <v>0</v>
      </c>
      <c r="E45" s="258">
        <f t="shared" ref="E45:J45" si="9">SUM(E46:E48)</f>
        <v>0</v>
      </c>
      <c r="F45" s="258">
        <f t="shared" si="9"/>
        <v>0</v>
      </c>
      <c r="G45" s="258">
        <f t="shared" si="9"/>
        <v>0</v>
      </c>
      <c r="H45" s="258">
        <f t="shared" si="9"/>
        <v>0</v>
      </c>
      <c r="I45" s="258">
        <f t="shared" si="9"/>
        <v>0</v>
      </c>
      <c r="J45" s="258">
        <f t="shared" si="9"/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8" customHeight="1" spans="1:248">
      <c r="A46" s="259" t="s">
        <v>13</v>
      </c>
      <c r="B46" s="163">
        <f t="shared" si="3"/>
        <v>0</v>
      </c>
      <c r="C46" s="163">
        <f t="shared" si="2"/>
        <v>0</v>
      </c>
      <c r="D46" s="260"/>
      <c r="E46" s="260"/>
      <c r="F46" s="261"/>
      <c r="G46" s="261"/>
      <c r="H46" s="261"/>
      <c r="I46" s="261"/>
      <c r="J46" s="263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8" customHeight="1" spans="1:248">
      <c r="A47" s="259" t="s">
        <v>14</v>
      </c>
      <c r="B47" s="163">
        <f t="shared" si="3"/>
        <v>0</v>
      </c>
      <c r="C47" s="163">
        <f t="shared" si="2"/>
        <v>0</v>
      </c>
      <c r="D47" s="260"/>
      <c r="E47" s="260"/>
      <c r="F47" s="261"/>
      <c r="G47" s="261"/>
      <c r="H47" s="261"/>
      <c r="I47" s="261"/>
      <c r="J47" s="263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8" customHeight="1" spans="1:248">
      <c r="A48" s="259" t="s">
        <v>104</v>
      </c>
      <c r="B48" s="163">
        <f t="shared" si="3"/>
        <v>0</v>
      </c>
      <c r="C48" s="163">
        <f t="shared" si="2"/>
        <v>0</v>
      </c>
      <c r="D48" s="260"/>
      <c r="E48" s="260"/>
      <c r="F48" s="261"/>
      <c r="G48" s="261"/>
      <c r="H48" s="261"/>
      <c r="I48" s="261"/>
      <c r="J48" s="263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8" customHeight="1" spans="1:248">
      <c r="A49" s="231" t="s">
        <v>105</v>
      </c>
      <c r="B49" s="163">
        <f t="shared" si="3"/>
        <v>0</v>
      </c>
      <c r="C49" s="163">
        <f t="shared" si="2"/>
        <v>0</v>
      </c>
      <c r="D49" s="258">
        <f>SUM(D50:D51)</f>
        <v>0</v>
      </c>
      <c r="E49" s="258">
        <f t="shared" ref="E49:J49" si="10">SUM(E50:E51)</f>
        <v>0</v>
      </c>
      <c r="F49" s="258">
        <f t="shared" si="10"/>
        <v>0</v>
      </c>
      <c r="G49" s="258">
        <f t="shared" si="10"/>
        <v>0</v>
      </c>
      <c r="H49" s="258">
        <f t="shared" si="10"/>
        <v>0</v>
      </c>
      <c r="I49" s="258">
        <f t="shared" si="10"/>
        <v>0</v>
      </c>
      <c r="J49" s="258">
        <f t="shared" si="10"/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8" customHeight="1" spans="1:248">
      <c r="A50" s="259" t="s">
        <v>106</v>
      </c>
      <c r="B50" s="163">
        <f t="shared" si="3"/>
        <v>0</v>
      </c>
      <c r="C50" s="163">
        <f t="shared" si="2"/>
        <v>0</v>
      </c>
      <c r="D50" s="260"/>
      <c r="E50" s="260"/>
      <c r="F50" s="261"/>
      <c r="G50" s="261"/>
      <c r="H50" s="261"/>
      <c r="I50" s="261"/>
      <c r="J50" s="263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8" customHeight="1" spans="1:248">
      <c r="A51" s="259" t="s">
        <v>107</v>
      </c>
      <c r="B51" s="163">
        <f t="shared" si="3"/>
        <v>0</v>
      </c>
      <c r="C51" s="163">
        <f t="shared" si="2"/>
        <v>0</v>
      </c>
      <c r="D51" s="260"/>
      <c r="E51" s="260"/>
      <c r="F51" s="261"/>
      <c r="G51" s="261"/>
      <c r="H51" s="261"/>
      <c r="I51" s="261"/>
      <c r="J51" s="263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8" customHeight="1" spans="1:248">
      <c r="A52" s="231" t="s">
        <v>108</v>
      </c>
      <c r="B52" s="163">
        <f t="shared" si="3"/>
        <v>0</v>
      </c>
      <c r="C52" s="163">
        <f t="shared" si="2"/>
        <v>0</v>
      </c>
      <c r="D52" s="258">
        <f>SUM(D53:D55)</f>
        <v>0</v>
      </c>
      <c r="E52" s="258">
        <f t="shared" ref="E52:J52" si="11">SUM(E53:E55)</f>
        <v>0</v>
      </c>
      <c r="F52" s="258">
        <f t="shared" si="11"/>
        <v>0</v>
      </c>
      <c r="G52" s="258">
        <f t="shared" si="11"/>
        <v>0</v>
      </c>
      <c r="H52" s="258">
        <f t="shared" si="11"/>
        <v>0</v>
      </c>
      <c r="I52" s="258">
        <f t="shared" si="11"/>
        <v>0</v>
      </c>
      <c r="J52" s="258">
        <f t="shared" si="11"/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8" customHeight="1" spans="1:248">
      <c r="A53" s="259" t="s">
        <v>109</v>
      </c>
      <c r="B53" s="163">
        <f t="shared" si="3"/>
        <v>0</v>
      </c>
      <c r="C53" s="163">
        <f t="shared" si="2"/>
        <v>0</v>
      </c>
      <c r="D53" s="260"/>
      <c r="E53" s="260"/>
      <c r="F53" s="261"/>
      <c r="G53" s="261"/>
      <c r="H53" s="261"/>
      <c r="I53" s="261"/>
      <c r="J53" s="263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8" customHeight="1" spans="1:248">
      <c r="A54" s="259" t="s">
        <v>110</v>
      </c>
      <c r="B54" s="163">
        <f t="shared" si="3"/>
        <v>0</v>
      </c>
      <c r="C54" s="163">
        <f t="shared" si="2"/>
        <v>0</v>
      </c>
      <c r="D54" s="260"/>
      <c r="E54" s="260"/>
      <c r="F54" s="261"/>
      <c r="G54" s="261"/>
      <c r="H54" s="261"/>
      <c r="I54" s="261"/>
      <c r="J54" s="263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8" customHeight="1" spans="1:248">
      <c r="A55" s="259" t="s">
        <v>111</v>
      </c>
      <c r="B55" s="163">
        <f t="shared" si="3"/>
        <v>0</v>
      </c>
      <c r="C55" s="163">
        <f t="shared" si="2"/>
        <v>0</v>
      </c>
      <c r="D55" s="260"/>
      <c r="E55" s="260"/>
      <c r="F55" s="261"/>
      <c r="G55" s="261"/>
      <c r="H55" s="261"/>
      <c r="I55" s="261"/>
      <c r="J55" s="263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8" customHeight="1" spans="1:248">
      <c r="A56" s="231" t="s">
        <v>112</v>
      </c>
      <c r="B56" s="163">
        <f t="shared" si="3"/>
        <v>0</v>
      </c>
      <c r="C56" s="163">
        <f t="shared" si="2"/>
        <v>0</v>
      </c>
      <c r="D56" s="258">
        <f>SUM(D57:D58)</f>
        <v>0</v>
      </c>
      <c r="E56" s="258">
        <f t="shared" ref="E56:J56" si="12">SUM(E57:E58)</f>
        <v>0</v>
      </c>
      <c r="F56" s="258">
        <f t="shared" si="12"/>
        <v>0</v>
      </c>
      <c r="G56" s="258">
        <f t="shared" si="12"/>
        <v>0</v>
      </c>
      <c r="H56" s="258">
        <f t="shared" si="12"/>
        <v>0</v>
      </c>
      <c r="I56" s="258">
        <f t="shared" si="12"/>
        <v>0</v>
      </c>
      <c r="J56" s="258">
        <f t="shared" si="12"/>
        <v>0</v>
      </c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8" customHeight="1" spans="1:248">
      <c r="A57" s="259" t="s">
        <v>113</v>
      </c>
      <c r="B57" s="163">
        <f t="shared" si="3"/>
        <v>0</v>
      </c>
      <c r="C57" s="163">
        <f t="shared" si="2"/>
        <v>0</v>
      </c>
      <c r="D57" s="260"/>
      <c r="E57" s="260"/>
      <c r="F57" s="261"/>
      <c r="G57" s="261"/>
      <c r="H57" s="261"/>
      <c r="I57" s="261"/>
      <c r="J57" s="263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8" customHeight="1" spans="1:248">
      <c r="A58" s="259" t="s">
        <v>114</v>
      </c>
      <c r="B58" s="163">
        <f t="shared" si="3"/>
        <v>0</v>
      </c>
      <c r="C58" s="163">
        <f t="shared" si="2"/>
        <v>0</v>
      </c>
      <c r="D58" s="260"/>
      <c r="E58" s="260"/>
      <c r="F58" s="261"/>
      <c r="G58" s="261"/>
      <c r="H58" s="261"/>
      <c r="I58" s="261"/>
      <c r="J58" s="263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8" customHeight="1" spans="1:248">
      <c r="A59" s="231" t="s">
        <v>115</v>
      </c>
      <c r="B59" s="163">
        <f t="shared" si="3"/>
        <v>0</v>
      </c>
      <c r="C59" s="163">
        <f t="shared" si="2"/>
        <v>0</v>
      </c>
      <c r="D59" s="258">
        <f>SUM(D60:D62)</f>
        <v>0</v>
      </c>
      <c r="E59" s="258">
        <f t="shared" ref="E59:J59" si="13">SUM(E60:E62)</f>
        <v>0</v>
      </c>
      <c r="F59" s="258">
        <f t="shared" si="13"/>
        <v>0</v>
      </c>
      <c r="G59" s="258">
        <f t="shared" si="13"/>
        <v>0</v>
      </c>
      <c r="H59" s="258">
        <f t="shared" si="13"/>
        <v>0</v>
      </c>
      <c r="I59" s="258">
        <f t="shared" si="13"/>
        <v>0</v>
      </c>
      <c r="J59" s="258">
        <f t="shared" si="13"/>
        <v>0</v>
      </c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</row>
    <row r="60" ht="18" customHeight="1" spans="1:248">
      <c r="A60" s="259" t="s">
        <v>115</v>
      </c>
      <c r="B60" s="163">
        <f t="shared" si="3"/>
        <v>0</v>
      </c>
      <c r="C60" s="163">
        <f t="shared" si="2"/>
        <v>0</v>
      </c>
      <c r="D60" s="260"/>
      <c r="E60" s="260"/>
      <c r="F60" s="261"/>
      <c r="G60" s="261"/>
      <c r="H60" s="261"/>
      <c r="I60" s="261"/>
      <c r="J60" s="263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</row>
    <row r="61" ht="18" customHeight="1" spans="1:248">
      <c r="A61" s="259" t="s">
        <v>116</v>
      </c>
      <c r="B61" s="163">
        <f t="shared" si="3"/>
        <v>0</v>
      </c>
      <c r="C61" s="163">
        <f t="shared" si="2"/>
        <v>0</v>
      </c>
      <c r="D61" s="260"/>
      <c r="E61" s="260"/>
      <c r="F61" s="261"/>
      <c r="G61" s="261"/>
      <c r="H61" s="261"/>
      <c r="I61" s="261"/>
      <c r="J61" s="263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</row>
    <row r="62" ht="18" customHeight="1" spans="1:248">
      <c r="A62" s="259" t="s">
        <v>117</v>
      </c>
      <c r="B62" s="163">
        <f t="shared" si="3"/>
        <v>0</v>
      </c>
      <c r="C62" s="163">
        <f t="shared" si="2"/>
        <v>0</v>
      </c>
      <c r="D62" s="260"/>
      <c r="E62" s="260"/>
      <c r="F62" s="261"/>
      <c r="G62" s="261"/>
      <c r="H62" s="261"/>
      <c r="I62" s="261"/>
      <c r="J62" s="263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</row>
    <row r="63" ht="18" customHeight="1" spans="1:248">
      <c r="A63" s="231" t="s">
        <v>118</v>
      </c>
      <c r="B63" s="163">
        <f t="shared" si="3"/>
        <v>0</v>
      </c>
      <c r="C63" s="163">
        <f t="shared" si="2"/>
        <v>0</v>
      </c>
      <c r="D63" s="258">
        <f>SUM(D64:D67)</f>
        <v>0</v>
      </c>
      <c r="E63" s="258">
        <f t="shared" ref="E63:J63" si="14">SUM(E64:E67)</f>
        <v>0</v>
      </c>
      <c r="F63" s="258">
        <f t="shared" si="14"/>
        <v>0</v>
      </c>
      <c r="G63" s="258">
        <f t="shared" si="14"/>
        <v>0</v>
      </c>
      <c r="H63" s="258">
        <f t="shared" si="14"/>
        <v>0</v>
      </c>
      <c r="I63" s="258">
        <f t="shared" si="14"/>
        <v>0</v>
      </c>
      <c r="J63" s="258">
        <f t="shared" si="14"/>
        <v>0</v>
      </c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</row>
    <row r="64" ht="18" customHeight="1" spans="1:248">
      <c r="A64" s="259" t="s">
        <v>119</v>
      </c>
      <c r="B64" s="163">
        <f t="shared" si="3"/>
        <v>0</v>
      </c>
      <c r="C64" s="163">
        <f t="shared" si="2"/>
        <v>0</v>
      </c>
      <c r="D64" s="260"/>
      <c r="E64" s="260"/>
      <c r="F64" s="261"/>
      <c r="G64" s="261"/>
      <c r="H64" s="261"/>
      <c r="I64" s="261"/>
      <c r="J64" s="263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</row>
    <row r="65" ht="18" customHeight="1" spans="1:248">
      <c r="A65" s="259" t="s">
        <v>120</v>
      </c>
      <c r="B65" s="163">
        <f t="shared" si="3"/>
        <v>0</v>
      </c>
      <c r="C65" s="163">
        <f t="shared" si="2"/>
        <v>0</v>
      </c>
      <c r="D65" s="260"/>
      <c r="E65" s="260"/>
      <c r="F65" s="261"/>
      <c r="G65" s="261"/>
      <c r="H65" s="261"/>
      <c r="I65" s="261"/>
      <c r="J65" s="263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</row>
    <row r="66" ht="18" customHeight="1" spans="1:248">
      <c r="A66" s="259" t="s">
        <v>121</v>
      </c>
      <c r="B66" s="163">
        <f t="shared" si="3"/>
        <v>0</v>
      </c>
      <c r="C66" s="163">
        <f t="shared" si="2"/>
        <v>0</v>
      </c>
      <c r="D66" s="260"/>
      <c r="E66" s="260"/>
      <c r="F66" s="261"/>
      <c r="G66" s="261"/>
      <c r="H66" s="261"/>
      <c r="I66" s="261"/>
      <c r="J66" s="263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</row>
    <row r="67" ht="18" customHeight="1" spans="1:248">
      <c r="A67" s="259" t="s">
        <v>122</v>
      </c>
      <c r="B67" s="163">
        <f t="shared" si="3"/>
        <v>0</v>
      </c>
      <c r="C67" s="163">
        <f t="shared" si="2"/>
        <v>0</v>
      </c>
      <c r="D67" s="260"/>
      <c r="E67" s="260"/>
      <c r="F67" s="261"/>
      <c r="G67" s="261"/>
      <c r="H67" s="261"/>
      <c r="I67" s="261"/>
      <c r="J67" s="263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</row>
    <row r="68" ht="18" customHeight="1" spans="1:248">
      <c r="A68" s="231" t="s">
        <v>64</v>
      </c>
      <c r="B68" s="163">
        <f t="shared" si="3"/>
        <v>0</v>
      </c>
      <c r="C68" s="163">
        <f t="shared" si="2"/>
        <v>0</v>
      </c>
      <c r="D68" s="258">
        <f>SUM(D69:D70)</f>
        <v>0</v>
      </c>
      <c r="E68" s="258">
        <f t="shared" ref="E68:J68" si="15">SUM(E69:E70)</f>
        <v>0</v>
      </c>
      <c r="F68" s="258">
        <f t="shared" si="15"/>
        <v>0</v>
      </c>
      <c r="G68" s="258">
        <f t="shared" si="15"/>
        <v>0</v>
      </c>
      <c r="H68" s="258">
        <f t="shared" si="15"/>
        <v>0</v>
      </c>
      <c r="I68" s="258">
        <f t="shared" si="15"/>
        <v>0</v>
      </c>
      <c r="J68" s="258">
        <f t="shared" si="15"/>
        <v>0</v>
      </c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</row>
    <row r="69" ht="18" customHeight="1" spans="1:248">
      <c r="A69" s="259" t="s">
        <v>123</v>
      </c>
      <c r="B69" s="163">
        <f t="shared" si="3"/>
        <v>0</v>
      </c>
      <c r="C69" s="163">
        <f t="shared" si="2"/>
        <v>0</v>
      </c>
      <c r="D69" s="260"/>
      <c r="E69" s="260"/>
      <c r="F69" s="261"/>
      <c r="G69" s="261"/>
      <c r="H69" s="261"/>
      <c r="I69" s="261"/>
      <c r="J69" s="263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</row>
    <row r="70" ht="18" customHeight="1" spans="1:248">
      <c r="A70" s="259" t="s">
        <v>124</v>
      </c>
      <c r="B70" s="163">
        <f t="shared" si="3"/>
        <v>0</v>
      </c>
      <c r="C70" s="163">
        <f t="shared" si="2"/>
        <v>0</v>
      </c>
      <c r="D70" s="260"/>
      <c r="E70" s="260"/>
      <c r="F70" s="261"/>
      <c r="G70" s="261"/>
      <c r="H70" s="261"/>
      <c r="I70" s="261"/>
      <c r="J70" s="263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</row>
    <row r="71" ht="18" customHeight="1" spans="1:248">
      <c r="A71" s="231" t="s">
        <v>63</v>
      </c>
      <c r="B71" s="163">
        <f t="shared" si="3"/>
        <v>0</v>
      </c>
      <c r="C71" s="163">
        <f t="shared" si="2"/>
        <v>0</v>
      </c>
      <c r="D71" s="258">
        <f>SUM(D72:D77)</f>
        <v>0</v>
      </c>
      <c r="E71" s="258">
        <f t="shared" ref="E71:J71" si="16">SUM(E72:E77)</f>
        <v>0</v>
      </c>
      <c r="F71" s="258">
        <f t="shared" si="16"/>
        <v>0</v>
      </c>
      <c r="G71" s="258">
        <f t="shared" si="16"/>
        <v>0</v>
      </c>
      <c r="H71" s="258">
        <f t="shared" si="16"/>
        <v>0</v>
      </c>
      <c r="I71" s="258">
        <f t="shared" si="16"/>
        <v>0</v>
      </c>
      <c r="J71" s="258">
        <f t="shared" si="16"/>
        <v>0</v>
      </c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</row>
    <row r="72" ht="18" customHeight="1" spans="1:248">
      <c r="A72" s="259" t="s">
        <v>125</v>
      </c>
      <c r="B72" s="163">
        <f t="shared" si="3"/>
        <v>0</v>
      </c>
      <c r="C72" s="163">
        <f t="shared" si="2"/>
        <v>0</v>
      </c>
      <c r="D72" s="260"/>
      <c r="E72" s="260"/>
      <c r="F72" s="261"/>
      <c r="G72" s="261"/>
      <c r="H72" s="261"/>
      <c r="I72" s="261"/>
      <c r="J72" s="263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</row>
    <row r="73" ht="18" customHeight="1" spans="1:248">
      <c r="A73" s="259" t="s">
        <v>55</v>
      </c>
      <c r="B73" s="163">
        <f t="shared" ref="B73:B85" si="17">SUM(C73,H73:J73)</f>
        <v>0</v>
      </c>
      <c r="C73" s="163">
        <f t="shared" ref="C73:C85" si="18">SUM(D73:G73)</f>
        <v>0</v>
      </c>
      <c r="D73" s="260"/>
      <c r="E73" s="260"/>
      <c r="F73" s="261"/>
      <c r="G73" s="261"/>
      <c r="H73" s="261"/>
      <c r="I73" s="261"/>
      <c r="J73" s="263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</row>
    <row r="74" ht="18" customHeight="1" spans="1:248">
      <c r="A74" s="259" t="s">
        <v>126</v>
      </c>
      <c r="B74" s="163">
        <f t="shared" si="17"/>
        <v>0</v>
      </c>
      <c r="C74" s="163">
        <f t="shared" si="18"/>
        <v>0</v>
      </c>
      <c r="D74" s="260"/>
      <c r="E74" s="260"/>
      <c r="F74" s="261"/>
      <c r="G74" s="261"/>
      <c r="H74" s="261"/>
      <c r="I74" s="261"/>
      <c r="J74" s="263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41"/>
      <c r="EG74" s="241"/>
      <c r="EH74" s="241"/>
      <c r="EI74" s="241"/>
      <c r="EJ74" s="241"/>
      <c r="EK74" s="241"/>
      <c r="EL74" s="241"/>
      <c r="EM74" s="241"/>
      <c r="EN74" s="241"/>
      <c r="EO74" s="241"/>
      <c r="EP74" s="241"/>
      <c r="EQ74" s="241"/>
      <c r="ER74" s="241"/>
      <c r="ES74" s="241"/>
      <c r="ET74" s="241"/>
      <c r="EU74" s="241"/>
      <c r="EV74" s="241"/>
      <c r="EW74" s="241"/>
      <c r="EX74" s="241"/>
      <c r="EY74" s="241"/>
      <c r="EZ74" s="241"/>
      <c r="FA74" s="241"/>
      <c r="FB74" s="241"/>
      <c r="FC74" s="241"/>
      <c r="FD74" s="241"/>
      <c r="FE74" s="241"/>
      <c r="FF74" s="241"/>
      <c r="FG74" s="241"/>
      <c r="FH74" s="241"/>
      <c r="FI74" s="241"/>
      <c r="FJ74" s="241"/>
      <c r="FK74" s="241"/>
      <c r="FL74" s="241"/>
      <c r="FM74" s="241"/>
      <c r="FN74" s="241"/>
      <c r="FO74" s="241"/>
      <c r="FP74" s="241"/>
      <c r="FQ74" s="241"/>
      <c r="FR74" s="241"/>
      <c r="FS74" s="241"/>
      <c r="FT74" s="241"/>
      <c r="FU74" s="241"/>
      <c r="FV74" s="241"/>
      <c r="FW74" s="241"/>
      <c r="FX74" s="241"/>
      <c r="FY74" s="241"/>
      <c r="FZ74" s="241"/>
      <c r="GA74" s="241"/>
      <c r="GB74" s="241"/>
      <c r="GC74" s="241"/>
      <c r="GD74" s="241"/>
      <c r="GE74" s="241"/>
      <c r="GF74" s="241"/>
      <c r="GG74" s="241"/>
      <c r="GH74" s="241"/>
      <c r="GI74" s="241"/>
      <c r="GJ74" s="241"/>
      <c r="GK74" s="241"/>
      <c r="GL74" s="241"/>
      <c r="GM74" s="241"/>
      <c r="GN74" s="241"/>
      <c r="GO74" s="241"/>
      <c r="GP74" s="241"/>
      <c r="GQ74" s="241"/>
      <c r="GR74" s="241"/>
      <c r="GS74" s="241"/>
      <c r="GT74" s="241"/>
      <c r="GU74" s="241"/>
      <c r="GV74" s="241"/>
      <c r="GW74" s="241"/>
      <c r="GX74" s="241"/>
      <c r="GY74" s="241"/>
      <c r="GZ74" s="241"/>
      <c r="HA74" s="241"/>
      <c r="HB74" s="241"/>
      <c r="HC74" s="241"/>
      <c r="HD74" s="241"/>
      <c r="HE74" s="241"/>
      <c r="HF74" s="241"/>
      <c r="HG74" s="241"/>
      <c r="HH74" s="241"/>
      <c r="HI74" s="241"/>
      <c r="HJ74" s="241"/>
      <c r="HK74" s="241"/>
      <c r="HL74" s="241"/>
      <c r="HM74" s="241"/>
      <c r="HN74" s="241"/>
      <c r="HO74" s="241"/>
      <c r="HP74" s="241"/>
      <c r="HQ74" s="241"/>
      <c r="HR74" s="241"/>
      <c r="HS74" s="241"/>
      <c r="HT74" s="241"/>
      <c r="HU74" s="241"/>
      <c r="HV74" s="241"/>
      <c r="HW74" s="241"/>
      <c r="HX74" s="241"/>
      <c r="HY74" s="241"/>
      <c r="HZ74" s="241"/>
      <c r="IA74" s="241"/>
      <c r="IB74" s="241"/>
      <c r="IC74" s="241"/>
      <c r="ID74" s="241"/>
      <c r="IE74" s="241"/>
      <c r="IF74" s="241"/>
      <c r="IG74" s="241"/>
      <c r="IH74" s="241"/>
      <c r="II74" s="241"/>
      <c r="IJ74" s="241"/>
      <c r="IK74" s="241"/>
      <c r="IL74" s="241"/>
      <c r="IM74" s="241"/>
      <c r="IN74" s="241"/>
    </row>
    <row r="75" ht="18" customHeight="1" spans="1:248">
      <c r="A75" s="259" t="s">
        <v>127</v>
      </c>
      <c r="B75" s="163">
        <f t="shared" si="17"/>
        <v>0</v>
      </c>
      <c r="C75" s="163">
        <f t="shared" si="18"/>
        <v>0</v>
      </c>
      <c r="D75" s="260"/>
      <c r="E75" s="260"/>
      <c r="F75" s="261"/>
      <c r="G75" s="261"/>
      <c r="H75" s="261"/>
      <c r="I75" s="261"/>
      <c r="J75" s="263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</row>
    <row r="76" ht="18" customHeight="1" spans="1:248">
      <c r="A76" s="259" t="s">
        <v>128</v>
      </c>
      <c r="B76" s="163">
        <f t="shared" si="17"/>
        <v>0</v>
      </c>
      <c r="C76" s="163">
        <f t="shared" si="18"/>
        <v>0</v>
      </c>
      <c r="D76" s="260"/>
      <c r="E76" s="260"/>
      <c r="F76" s="261"/>
      <c r="G76" s="261"/>
      <c r="H76" s="261"/>
      <c r="I76" s="261"/>
      <c r="J76" s="263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</row>
    <row r="77" ht="18" customHeight="1" spans="1:248">
      <c r="A77" s="259" t="s">
        <v>129</v>
      </c>
      <c r="B77" s="163">
        <f t="shared" si="17"/>
        <v>0</v>
      </c>
      <c r="C77" s="163">
        <f t="shared" si="18"/>
        <v>0</v>
      </c>
      <c r="D77" s="260"/>
      <c r="E77" s="260"/>
      <c r="F77" s="261"/>
      <c r="G77" s="261"/>
      <c r="H77" s="261"/>
      <c r="I77" s="261"/>
      <c r="J77" s="263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</row>
    <row r="78" ht="18" customHeight="1" spans="1:248">
      <c r="A78" s="231" t="s">
        <v>130</v>
      </c>
      <c r="B78" s="163">
        <f t="shared" si="17"/>
        <v>0</v>
      </c>
      <c r="C78" s="163">
        <f t="shared" si="18"/>
        <v>0</v>
      </c>
      <c r="D78" s="258">
        <f>SUM(D79:D80)</f>
        <v>0</v>
      </c>
      <c r="E78" s="258">
        <f t="shared" ref="E78:J78" si="19">SUM(E79:E80)</f>
        <v>0</v>
      </c>
      <c r="F78" s="258">
        <f t="shared" si="19"/>
        <v>0</v>
      </c>
      <c r="G78" s="258">
        <f t="shared" si="19"/>
        <v>0</v>
      </c>
      <c r="H78" s="258">
        <f t="shared" si="19"/>
        <v>0</v>
      </c>
      <c r="I78" s="258">
        <f t="shared" si="19"/>
        <v>0</v>
      </c>
      <c r="J78" s="258">
        <f t="shared" si="19"/>
        <v>0</v>
      </c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</row>
    <row r="79" ht="18" customHeight="1" spans="1:248">
      <c r="A79" s="259" t="s">
        <v>61</v>
      </c>
      <c r="B79" s="163">
        <f t="shared" si="17"/>
        <v>0</v>
      </c>
      <c r="C79" s="163">
        <f t="shared" si="18"/>
        <v>0</v>
      </c>
      <c r="D79" s="260"/>
      <c r="E79" s="260"/>
      <c r="F79" s="261"/>
      <c r="G79" s="261"/>
      <c r="H79" s="261"/>
      <c r="I79" s="261"/>
      <c r="J79" s="263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  <c r="CB79" s="241"/>
      <c r="CC79" s="241"/>
      <c r="CD79" s="241"/>
      <c r="CE79" s="241"/>
      <c r="CF79" s="241"/>
      <c r="CG79" s="241"/>
      <c r="CH79" s="241"/>
      <c r="CI79" s="241"/>
      <c r="CJ79" s="241"/>
      <c r="CK79" s="241"/>
      <c r="CL79" s="241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241"/>
      <c r="FH79" s="241"/>
      <c r="FI79" s="241"/>
      <c r="FJ79" s="241"/>
      <c r="FK79" s="241"/>
      <c r="FL79" s="241"/>
      <c r="FM79" s="241"/>
      <c r="FN79" s="241"/>
      <c r="FO79" s="241"/>
      <c r="FP79" s="241"/>
      <c r="FQ79" s="241"/>
      <c r="FR79" s="241"/>
      <c r="FS79" s="241"/>
      <c r="FT79" s="241"/>
      <c r="FU79" s="241"/>
      <c r="FV79" s="241"/>
      <c r="FW79" s="241"/>
      <c r="FX79" s="241"/>
      <c r="FY79" s="241"/>
      <c r="FZ79" s="241"/>
      <c r="GA79" s="241"/>
      <c r="GB79" s="241"/>
      <c r="GC79" s="241"/>
      <c r="GD79" s="241"/>
      <c r="GE79" s="241"/>
      <c r="GF79" s="241"/>
      <c r="GG79" s="241"/>
      <c r="GH79" s="241"/>
      <c r="GI79" s="241"/>
      <c r="GJ79" s="241"/>
      <c r="GK79" s="241"/>
      <c r="GL79" s="241"/>
      <c r="GM79" s="241"/>
      <c r="GN79" s="241"/>
      <c r="GO79" s="241"/>
      <c r="GP79" s="241"/>
      <c r="GQ79" s="241"/>
      <c r="GR79" s="241"/>
      <c r="GS79" s="241"/>
      <c r="GT79" s="241"/>
      <c r="GU79" s="241"/>
      <c r="GV79" s="241"/>
      <c r="GW79" s="241"/>
      <c r="GX79" s="241"/>
      <c r="GY79" s="241"/>
      <c r="GZ79" s="241"/>
      <c r="HA79" s="241"/>
      <c r="HB79" s="241"/>
      <c r="HC79" s="241"/>
      <c r="HD79" s="241"/>
      <c r="HE79" s="241"/>
      <c r="HF79" s="241"/>
      <c r="HG79" s="241"/>
      <c r="HH79" s="241"/>
      <c r="HI79" s="241"/>
      <c r="HJ79" s="241"/>
      <c r="HK79" s="241"/>
      <c r="HL79" s="241"/>
      <c r="HM79" s="241"/>
      <c r="HN79" s="241"/>
      <c r="HO79" s="241"/>
      <c r="HP79" s="241"/>
      <c r="HQ79" s="241"/>
      <c r="HR79" s="241"/>
      <c r="HS79" s="241"/>
      <c r="HT79" s="241"/>
      <c r="HU79" s="241"/>
      <c r="HV79" s="241"/>
      <c r="HW79" s="241"/>
      <c r="HX79" s="241"/>
      <c r="HY79" s="241"/>
      <c r="HZ79" s="241"/>
      <c r="IA79" s="241"/>
      <c r="IB79" s="241"/>
      <c r="IC79" s="241"/>
      <c r="ID79" s="241"/>
      <c r="IE79" s="241"/>
      <c r="IF79" s="241"/>
      <c r="IG79" s="241"/>
      <c r="IH79" s="241"/>
      <c r="II79" s="241"/>
      <c r="IJ79" s="241"/>
      <c r="IK79" s="241"/>
      <c r="IL79" s="241"/>
      <c r="IM79" s="241"/>
      <c r="IN79" s="241"/>
    </row>
    <row r="80" ht="18" customHeight="1" spans="1:248">
      <c r="A80" s="259" t="s">
        <v>131</v>
      </c>
      <c r="B80" s="163">
        <f t="shared" si="17"/>
        <v>0</v>
      </c>
      <c r="C80" s="163">
        <f t="shared" si="18"/>
        <v>0</v>
      </c>
      <c r="D80" s="260"/>
      <c r="E80" s="260"/>
      <c r="F80" s="261"/>
      <c r="G80" s="261"/>
      <c r="H80" s="261"/>
      <c r="I80" s="261"/>
      <c r="J80" s="263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</row>
    <row r="81" ht="18" customHeight="1" spans="1:248">
      <c r="A81" s="231" t="s">
        <v>62</v>
      </c>
      <c r="B81" s="163">
        <f t="shared" si="17"/>
        <v>0</v>
      </c>
      <c r="C81" s="163">
        <f t="shared" si="18"/>
        <v>0</v>
      </c>
      <c r="D81" s="258">
        <f>SUM(D82:D85)</f>
        <v>0</v>
      </c>
      <c r="E81" s="258">
        <f t="shared" ref="E81:J81" si="20">SUM(E82:E85)</f>
        <v>0</v>
      </c>
      <c r="F81" s="258">
        <f t="shared" si="20"/>
        <v>0</v>
      </c>
      <c r="G81" s="258">
        <f t="shared" si="20"/>
        <v>0</v>
      </c>
      <c r="H81" s="258">
        <f t="shared" si="20"/>
        <v>0</v>
      </c>
      <c r="I81" s="258">
        <f t="shared" si="20"/>
        <v>0</v>
      </c>
      <c r="J81" s="258">
        <f t="shared" si="20"/>
        <v>0</v>
      </c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</row>
    <row r="82" ht="18" customHeight="1" spans="1:248">
      <c r="A82" s="259" t="s">
        <v>132</v>
      </c>
      <c r="B82" s="163">
        <f t="shared" si="17"/>
        <v>0</v>
      </c>
      <c r="C82" s="163">
        <f t="shared" si="18"/>
        <v>0</v>
      </c>
      <c r="D82" s="260"/>
      <c r="E82" s="260"/>
      <c r="F82" s="261"/>
      <c r="G82" s="261"/>
      <c r="H82" s="261"/>
      <c r="I82" s="261"/>
      <c r="J82" s="263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</row>
    <row r="83" ht="18" customHeight="1" spans="1:248">
      <c r="A83" s="259" t="s">
        <v>133</v>
      </c>
      <c r="B83" s="163">
        <f t="shared" si="17"/>
        <v>0</v>
      </c>
      <c r="C83" s="163">
        <f t="shared" si="18"/>
        <v>0</v>
      </c>
      <c r="D83" s="260"/>
      <c r="E83" s="260"/>
      <c r="F83" s="261"/>
      <c r="G83" s="261"/>
      <c r="H83" s="261"/>
      <c r="I83" s="261"/>
      <c r="J83" s="263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</row>
    <row r="84" ht="18" customHeight="1" spans="1:248">
      <c r="A84" s="259" t="s">
        <v>134</v>
      </c>
      <c r="B84" s="163">
        <f t="shared" si="17"/>
        <v>0</v>
      </c>
      <c r="C84" s="163">
        <f t="shared" si="18"/>
        <v>0</v>
      </c>
      <c r="D84" s="260"/>
      <c r="E84" s="260"/>
      <c r="F84" s="261"/>
      <c r="G84" s="261"/>
      <c r="H84" s="261"/>
      <c r="I84" s="261"/>
      <c r="J84" s="263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</row>
    <row r="85" ht="18" customHeight="1" spans="1:248">
      <c r="A85" s="259" t="s">
        <v>62</v>
      </c>
      <c r="B85" s="163">
        <f t="shared" si="17"/>
        <v>0</v>
      </c>
      <c r="C85" s="163">
        <f t="shared" si="18"/>
        <v>0</v>
      </c>
      <c r="D85" s="260"/>
      <c r="E85" s="260"/>
      <c r="F85" s="261"/>
      <c r="G85" s="261"/>
      <c r="H85" s="261"/>
      <c r="I85" s="261"/>
      <c r="J85" s="263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F11" sqref="F11"/>
    </sheetView>
  </sheetViews>
  <sheetFormatPr defaultColWidth="8.66666666666667" defaultRowHeight="12.75" customHeight="1"/>
  <cols>
    <col min="1" max="1" width="50.5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135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s="216" customFormat="1" ht="25.5" customHeight="1" spans="1:248">
      <c r="A2" s="220" t="s">
        <v>136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17" customFormat="1" ht="28.5" customHeight="1" spans="1:248">
      <c r="A4" s="224" t="s">
        <v>70</v>
      </c>
      <c r="B4" s="224" t="s">
        <v>8</v>
      </c>
      <c r="C4" s="225" t="s">
        <v>28</v>
      </c>
      <c r="D4" s="226"/>
      <c r="E4" s="226"/>
      <c r="F4" s="226"/>
      <c r="G4" s="227"/>
      <c r="H4" s="228" t="s">
        <v>10</v>
      </c>
      <c r="I4" s="228" t="s">
        <v>11</v>
      </c>
      <c r="J4" s="228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17" customFormat="1" ht="28.5" customHeight="1" spans="1:248">
      <c r="A5" s="224"/>
      <c r="B5" s="224"/>
      <c r="C5" s="228" t="s">
        <v>17</v>
      </c>
      <c r="D5" s="228" t="s">
        <v>18</v>
      </c>
      <c r="E5" s="228" t="s">
        <v>19</v>
      </c>
      <c r="F5" s="228" t="s">
        <v>20</v>
      </c>
      <c r="G5" s="228" t="s">
        <v>21</v>
      </c>
      <c r="H5" s="229"/>
      <c r="I5" s="229"/>
      <c r="J5" s="229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17" customFormat="1" ht="28.5" customHeight="1" spans="1:248">
      <c r="A6" s="224"/>
      <c r="B6" s="224"/>
      <c r="C6" s="230"/>
      <c r="D6" s="230"/>
      <c r="E6" s="230"/>
      <c r="F6" s="230"/>
      <c r="G6" s="230"/>
      <c r="H6" s="230"/>
      <c r="I6" s="230"/>
      <c r="J6" s="230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21" customHeight="1" spans="1:248">
      <c r="A7" s="231" t="s">
        <v>8</v>
      </c>
      <c r="B7" s="232">
        <f>SUM(C7,H7:J7)</f>
        <v>561.4</v>
      </c>
      <c r="C7" s="232">
        <f>SUM(D7:G7)</f>
        <v>561.4</v>
      </c>
      <c r="D7" s="233">
        <v>561.4</v>
      </c>
      <c r="E7" s="233">
        <v>0</v>
      </c>
      <c r="F7" s="232">
        <v>0</v>
      </c>
      <c r="G7" s="232">
        <v>0</v>
      </c>
      <c r="H7" s="232">
        <v>0</v>
      </c>
      <c r="I7" s="232">
        <v>0</v>
      </c>
      <c r="J7" s="243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s="217" customFormat="1" ht="18" customHeight="1" spans="1:248">
      <c r="A8" s="145" t="s">
        <v>13</v>
      </c>
      <c r="B8" s="232">
        <f t="shared" ref="B8:B71" si="0">SUM(C8,H8:J8)</f>
        <v>549.89</v>
      </c>
      <c r="C8" s="232">
        <f>SUM(D8:G8)</f>
        <v>549.89</v>
      </c>
      <c r="D8" s="233">
        <f>SUM(D9:D21)</f>
        <v>549.89</v>
      </c>
      <c r="E8" s="233">
        <f t="shared" ref="E8:J8" si="1">SUM(E9:E21)</f>
        <v>0</v>
      </c>
      <c r="F8" s="233">
        <f t="shared" si="1"/>
        <v>0</v>
      </c>
      <c r="G8" s="233">
        <f t="shared" si="1"/>
        <v>0</v>
      </c>
      <c r="H8" s="233">
        <f t="shared" si="1"/>
        <v>0</v>
      </c>
      <c r="I8" s="233">
        <f t="shared" si="1"/>
        <v>0</v>
      </c>
      <c r="J8" s="233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5" customHeight="1" spans="1:248">
      <c r="A9" s="234" t="s">
        <v>137</v>
      </c>
      <c r="B9" s="232">
        <f t="shared" si="0"/>
        <v>265.95</v>
      </c>
      <c r="C9" s="232">
        <f>SUM(D9:G9)</f>
        <v>265.95</v>
      </c>
      <c r="D9" s="235">
        <v>265.95</v>
      </c>
      <c r="E9" s="235">
        <f t="shared" ref="E9:J9" si="2">SUM(E10:E21)</f>
        <v>0</v>
      </c>
      <c r="F9" s="235">
        <f t="shared" si="2"/>
        <v>0</v>
      </c>
      <c r="G9" s="235">
        <f t="shared" si="2"/>
        <v>0</v>
      </c>
      <c r="H9" s="235">
        <f t="shared" si="2"/>
        <v>0</v>
      </c>
      <c r="I9" s="235"/>
      <c r="J9" s="235">
        <f t="shared" si="2"/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5" customHeight="1" spans="1:248">
      <c r="A10" s="234" t="s">
        <v>138</v>
      </c>
      <c r="B10" s="232">
        <f t="shared" si="0"/>
        <v>7.49</v>
      </c>
      <c r="C10" s="232">
        <f t="shared" ref="C10:C73" si="3">SUM(D10:G10)</f>
        <v>7.49</v>
      </c>
      <c r="D10" s="235">
        <v>7.49</v>
      </c>
      <c r="E10" s="235">
        <v>0</v>
      </c>
      <c r="F10" s="236">
        <v>0</v>
      </c>
      <c r="G10" s="236">
        <v>0</v>
      </c>
      <c r="H10" s="236">
        <v>0</v>
      </c>
      <c r="I10" s="236">
        <v>0</v>
      </c>
      <c r="J10" s="244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5" customHeight="1" spans="1:248">
      <c r="A11" s="234" t="s">
        <v>139</v>
      </c>
      <c r="B11" s="232">
        <f t="shared" si="0"/>
        <v>0</v>
      </c>
      <c r="C11" s="232">
        <f t="shared" si="3"/>
        <v>0</v>
      </c>
      <c r="D11" s="235"/>
      <c r="E11" s="235">
        <v>0</v>
      </c>
      <c r="F11" s="236">
        <v>0</v>
      </c>
      <c r="G11" s="236">
        <v>0</v>
      </c>
      <c r="H11" s="236">
        <v>0</v>
      </c>
      <c r="I11" s="236">
        <v>0</v>
      </c>
      <c r="J11" s="244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5" customHeight="1" spans="1:248">
      <c r="A12" s="234" t="s">
        <v>140</v>
      </c>
      <c r="B12" s="232">
        <f t="shared" si="0"/>
        <v>0</v>
      </c>
      <c r="C12" s="232">
        <f t="shared" si="3"/>
        <v>0</v>
      </c>
      <c r="D12" s="235"/>
      <c r="E12" s="235"/>
      <c r="F12" s="236"/>
      <c r="G12" s="236"/>
      <c r="H12" s="236"/>
      <c r="I12" s="236"/>
      <c r="J12" s="244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5" customHeight="1" spans="1:248">
      <c r="A13" s="234" t="s">
        <v>141</v>
      </c>
      <c r="B13" s="232">
        <f t="shared" si="0"/>
        <v>136.61</v>
      </c>
      <c r="C13" s="232">
        <f t="shared" si="3"/>
        <v>136.61</v>
      </c>
      <c r="D13" s="235">
        <v>136.61</v>
      </c>
      <c r="E13" s="235"/>
      <c r="F13" s="236"/>
      <c r="G13" s="236"/>
      <c r="H13" s="236"/>
      <c r="I13" s="236"/>
      <c r="J13" s="244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5" customHeight="1" spans="1:248">
      <c r="A14" s="234" t="s">
        <v>142</v>
      </c>
      <c r="B14" s="232">
        <f t="shared" si="0"/>
        <v>64.46</v>
      </c>
      <c r="C14" s="232">
        <f t="shared" si="3"/>
        <v>64.46</v>
      </c>
      <c r="D14" s="235">
        <v>64.46</v>
      </c>
      <c r="E14" s="235">
        <v>0</v>
      </c>
      <c r="F14" s="236">
        <v>0</v>
      </c>
      <c r="G14" s="236">
        <v>0</v>
      </c>
      <c r="H14" s="236">
        <v>0</v>
      </c>
      <c r="I14" s="236">
        <v>0</v>
      </c>
      <c r="J14" s="24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5" customHeight="1" spans="1:248">
      <c r="A15" s="234" t="s">
        <v>143</v>
      </c>
      <c r="B15" s="232">
        <f t="shared" si="0"/>
        <v>0</v>
      </c>
      <c r="C15" s="232">
        <f t="shared" si="3"/>
        <v>0</v>
      </c>
      <c r="D15" s="235"/>
      <c r="E15" s="235"/>
      <c r="F15" s="236"/>
      <c r="G15" s="236"/>
      <c r="H15" s="236"/>
      <c r="I15" s="236"/>
      <c r="J15" s="244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5" customHeight="1" spans="1:248">
      <c r="A16" s="234" t="s">
        <v>144</v>
      </c>
      <c r="B16" s="232">
        <f t="shared" si="0"/>
        <v>27.47</v>
      </c>
      <c r="C16" s="232">
        <f t="shared" si="3"/>
        <v>27.47</v>
      </c>
      <c r="D16" s="235">
        <v>27.47</v>
      </c>
      <c r="E16" s="235">
        <v>0</v>
      </c>
      <c r="F16" s="236">
        <v>0</v>
      </c>
      <c r="G16" s="236">
        <v>0</v>
      </c>
      <c r="H16" s="236">
        <v>0</v>
      </c>
      <c r="I16" s="236">
        <v>0</v>
      </c>
      <c r="J16" s="244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5" customHeight="1" spans="1:248">
      <c r="A17" s="234" t="s">
        <v>145</v>
      </c>
      <c r="B17" s="232">
        <f t="shared" si="0"/>
        <v>0</v>
      </c>
      <c r="C17" s="232">
        <f t="shared" si="3"/>
        <v>0</v>
      </c>
      <c r="D17" s="235"/>
      <c r="E17" s="235"/>
      <c r="F17" s="236"/>
      <c r="G17" s="236"/>
      <c r="H17" s="236"/>
      <c r="I17" s="236"/>
      <c r="J17" s="244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5" customHeight="1" spans="1:248">
      <c r="A18" s="234" t="s">
        <v>146</v>
      </c>
      <c r="B18" s="232">
        <f t="shared" si="0"/>
        <v>2.26</v>
      </c>
      <c r="C18" s="232">
        <f t="shared" si="3"/>
        <v>2.26</v>
      </c>
      <c r="D18" s="235">
        <v>2.26</v>
      </c>
      <c r="E18" s="235">
        <v>0</v>
      </c>
      <c r="F18" s="236">
        <v>0</v>
      </c>
      <c r="G18" s="236">
        <v>0</v>
      </c>
      <c r="H18" s="236">
        <v>0</v>
      </c>
      <c r="I18" s="236">
        <v>0</v>
      </c>
      <c r="J18" s="244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5" customHeight="1" spans="1:248">
      <c r="A19" s="234" t="s">
        <v>74</v>
      </c>
      <c r="B19" s="232">
        <f t="shared" si="0"/>
        <v>45.65</v>
      </c>
      <c r="C19" s="232">
        <f t="shared" si="3"/>
        <v>45.65</v>
      </c>
      <c r="D19" s="235">
        <v>45.65</v>
      </c>
      <c r="E19" s="235">
        <v>0</v>
      </c>
      <c r="F19" s="236">
        <v>0</v>
      </c>
      <c r="G19" s="236">
        <v>0</v>
      </c>
      <c r="H19" s="236">
        <v>0</v>
      </c>
      <c r="I19" s="236">
        <v>0</v>
      </c>
      <c r="J19" s="244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5" customHeight="1" spans="1:248">
      <c r="A20" s="234" t="s">
        <v>147</v>
      </c>
      <c r="B20" s="232">
        <f t="shared" si="0"/>
        <v>0</v>
      </c>
      <c r="C20" s="232">
        <f t="shared" si="3"/>
        <v>0</v>
      </c>
      <c r="D20" s="235"/>
      <c r="E20" s="235"/>
      <c r="F20" s="236"/>
      <c r="G20" s="236"/>
      <c r="H20" s="236"/>
      <c r="I20" s="236"/>
      <c r="J20" s="244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5" customHeight="1" spans="1:248">
      <c r="A21" s="234" t="s">
        <v>75</v>
      </c>
      <c r="B21" s="232">
        <f t="shared" si="0"/>
        <v>0</v>
      </c>
      <c r="C21" s="232">
        <f t="shared" si="3"/>
        <v>0</v>
      </c>
      <c r="D21" s="235"/>
      <c r="E21" s="235"/>
      <c r="F21" s="236"/>
      <c r="G21" s="236"/>
      <c r="H21" s="236"/>
      <c r="I21" s="236"/>
      <c r="J21" s="244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5" customHeight="1" spans="1:248">
      <c r="A22" s="145" t="s">
        <v>14</v>
      </c>
      <c r="B22" s="232">
        <f t="shared" si="0"/>
        <v>11.06</v>
      </c>
      <c r="C22" s="232">
        <f t="shared" si="3"/>
        <v>11.06</v>
      </c>
      <c r="D22" s="233">
        <f>SUM(D23:D49)</f>
        <v>11.06</v>
      </c>
      <c r="E22" s="233">
        <f t="shared" ref="E22:J22" si="4">SUM(E23:E49)</f>
        <v>0</v>
      </c>
      <c r="F22" s="233">
        <f t="shared" si="4"/>
        <v>0</v>
      </c>
      <c r="G22" s="233">
        <f t="shared" si="4"/>
        <v>0</v>
      </c>
      <c r="H22" s="233">
        <f t="shared" si="4"/>
        <v>0</v>
      </c>
      <c r="I22" s="233">
        <f t="shared" si="4"/>
        <v>0</v>
      </c>
      <c r="J22" s="233">
        <f t="shared" si="4"/>
        <v>0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5" customHeight="1" spans="1:248">
      <c r="A23" s="234" t="s">
        <v>148</v>
      </c>
      <c r="B23" s="232">
        <f t="shared" si="0"/>
        <v>3.3</v>
      </c>
      <c r="C23" s="232">
        <f t="shared" si="3"/>
        <v>3.3</v>
      </c>
      <c r="D23" s="235">
        <v>3.3</v>
      </c>
      <c r="E23" s="235">
        <v>0</v>
      </c>
      <c r="F23" s="236">
        <v>0</v>
      </c>
      <c r="G23" s="236">
        <v>0</v>
      </c>
      <c r="H23" s="236">
        <v>0</v>
      </c>
      <c r="I23" s="236">
        <v>0</v>
      </c>
      <c r="J23" s="244">
        <v>0</v>
      </c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5" customHeight="1" spans="1:248">
      <c r="A24" s="234" t="s">
        <v>149</v>
      </c>
      <c r="B24" s="232">
        <f t="shared" si="0"/>
        <v>2</v>
      </c>
      <c r="C24" s="232">
        <f t="shared" si="3"/>
        <v>2</v>
      </c>
      <c r="D24" s="235">
        <v>2</v>
      </c>
      <c r="E24" s="235">
        <v>0</v>
      </c>
      <c r="F24" s="236">
        <v>0</v>
      </c>
      <c r="G24" s="236">
        <v>0</v>
      </c>
      <c r="H24" s="236">
        <v>0</v>
      </c>
      <c r="I24" s="236">
        <v>0</v>
      </c>
      <c r="J24" s="244"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5" customHeight="1" spans="1:248">
      <c r="A25" s="234" t="s">
        <v>150</v>
      </c>
      <c r="B25" s="232">
        <f t="shared" si="0"/>
        <v>0</v>
      </c>
      <c r="C25" s="232">
        <f t="shared" si="3"/>
        <v>0</v>
      </c>
      <c r="D25" s="235"/>
      <c r="E25" s="235"/>
      <c r="F25" s="236"/>
      <c r="G25" s="236"/>
      <c r="H25" s="236"/>
      <c r="I25" s="236"/>
      <c r="J25" s="244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5" customHeight="1" spans="1:248">
      <c r="A26" s="234" t="s">
        <v>151</v>
      </c>
      <c r="B26" s="232">
        <f t="shared" si="0"/>
        <v>0</v>
      </c>
      <c r="C26" s="232">
        <f t="shared" si="3"/>
        <v>0</v>
      </c>
      <c r="D26" s="235"/>
      <c r="E26" s="235"/>
      <c r="F26" s="236"/>
      <c r="G26" s="236"/>
      <c r="H26" s="236"/>
      <c r="I26" s="236"/>
      <c r="J26" s="244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5" customHeight="1" spans="1:248">
      <c r="A27" s="234" t="s">
        <v>152</v>
      </c>
      <c r="B27" s="232">
        <f t="shared" si="0"/>
        <v>0</v>
      </c>
      <c r="C27" s="232">
        <f t="shared" si="3"/>
        <v>0</v>
      </c>
      <c r="D27" s="235"/>
      <c r="E27" s="235"/>
      <c r="F27" s="236"/>
      <c r="G27" s="236"/>
      <c r="H27" s="236"/>
      <c r="I27" s="236"/>
      <c r="J27" s="24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5" customHeight="1" spans="1:248">
      <c r="A28" s="234" t="s">
        <v>153</v>
      </c>
      <c r="B28" s="232">
        <f t="shared" si="0"/>
        <v>0</v>
      </c>
      <c r="C28" s="232">
        <f t="shared" si="3"/>
        <v>0</v>
      </c>
      <c r="D28" s="235"/>
      <c r="E28" s="235">
        <v>0</v>
      </c>
      <c r="F28" s="236">
        <v>0</v>
      </c>
      <c r="G28" s="236">
        <v>0</v>
      </c>
      <c r="H28" s="236">
        <v>0</v>
      </c>
      <c r="I28" s="236">
        <v>0</v>
      </c>
      <c r="J28" s="244">
        <v>0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5" customHeight="1" spans="1:248">
      <c r="A29" s="234" t="s">
        <v>154</v>
      </c>
      <c r="B29" s="232">
        <f t="shared" si="0"/>
        <v>0</v>
      </c>
      <c r="C29" s="232">
        <f t="shared" si="3"/>
        <v>0</v>
      </c>
      <c r="D29" s="235"/>
      <c r="E29" s="235"/>
      <c r="F29" s="236"/>
      <c r="G29" s="236"/>
      <c r="H29" s="236"/>
      <c r="I29" s="236"/>
      <c r="J29" s="244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5" customHeight="1" spans="1:248">
      <c r="A30" s="234" t="s">
        <v>155</v>
      </c>
      <c r="B30" s="232">
        <f t="shared" si="0"/>
        <v>0</v>
      </c>
      <c r="C30" s="232">
        <f t="shared" si="3"/>
        <v>0</v>
      </c>
      <c r="D30" s="235"/>
      <c r="E30" s="235"/>
      <c r="F30" s="236"/>
      <c r="G30" s="236"/>
      <c r="H30" s="236"/>
      <c r="I30" s="236"/>
      <c r="J30" s="244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5" customHeight="1" spans="1:248">
      <c r="A31" s="234" t="s">
        <v>156</v>
      </c>
      <c r="B31" s="232">
        <f t="shared" si="0"/>
        <v>0.4</v>
      </c>
      <c r="C31" s="232">
        <f t="shared" si="3"/>
        <v>0.4</v>
      </c>
      <c r="D31" s="235">
        <v>0.4</v>
      </c>
      <c r="E31" s="235">
        <v>0</v>
      </c>
      <c r="F31" s="236">
        <v>0</v>
      </c>
      <c r="G31" s="236">
        <v>0</v>
      </c>
      <c r="H31" s="236">
        <v>0</v>
      </c>
      <c r="I31" s="236">
        <v>0</v>
      </c>
      <c r="J31" s="244">
        <v>0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5" customHeight="1" spans="1:248">
      <c r="A32" s="237" t="s">
        <v>83</v>
      </c>
      <c r="B32" s="232">
        <f t="shared" si="0"/>
        <v>0</v>
      </c>
      <c r="C32" s="232">
        <f t="shared" si="3"/>
        <v>0</v>
      </c>
      <c r="D32" s="235"/>
      <c r="E32" s="235"/>
      <c r="F32" s="236"/>
      <c r="G32" s="236"/>
      <c r="H32" s="236"/>
      <c r="I32" s="236"/>
      <c r="J32" s="244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5" customHeight="1" spans="1:248">
      <c r="A33" s="237" t="s">
        <v>85</v>
      </c>
      <c r="B33" s="232">
        <f t="shared" si="0"/>
        <v>0.5</v>
      </c>
      <c r="C33" s="232">
        <f t="shared" si="3"/>
        <v>0.5</v>
      </c>
      <c r="D33" s="235">
        <v>0.5</v>
      </c>
      <c r="E33" s="235"/>
      <c r="F33" s="236"/>
      <c r="G33" s="236"/>
      <c r="H33" s="236"/>
      <c r="I33" s="236"/>
      <c r="J33" s="24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5" customHeight="1" spans="1:248">
      <c r="A34" s="237" t="s">
        <v>157</v>
      </c>
      <c r="B34" s="232">
        <f t="shared" si="0"/>
        <v>0</v>
      </c>
      <c r="C34" s="232">
        <f t="shared" si="3"/>
        <v>0</v>
      </c>
      <c r="D34" s="235"/>
      <c r="E34" s="235"/>
      <c r="F34" s="236"/>
      <c r="G34" s="236"/>
      <c r="H34" s="236"/>
      <c r="I34" s="236"/>
      <c r="J34" s="244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5" customHeight="1" spans="1:248">
      <c r="A35" s="237" t="s">
        <v>78</v>
      </c>
      <c r="B35" s="232">
        <f t="shared" si="0"/>
        <v>0</v>
      </c>
      <c r="C35" s="232">
        <f t="shared" si="3"/>
        <v>0</v>
      </c>
      <c r="D35" s="235"/>
      <c r="E35" s="235">
        <v>0</v>
      </c>
      <c r="F35" s="236">
        <v>0</v>
      </c>
      <c r="G35" s="236">
        <v>0</v>
      </c>
      <c r="H35" s="236">
        <v>0</v>
      </c>
      <c r="I35" s="236">
        <v>0</v>
      </c>
      <c r="J35" s="244">
        <v>0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5" customHeight="1" spans="1:248">
      <c r="A36" s="237" t="s">
        <v>79</v>
      </c>
      <c r="B36" s="232">
        <f t="shared" si="0"/>
        <v>0</v>
      </c>
      <c r="C36" s="232">
        <f t="shared" si="3"/>
        <v>0</v>
      </c>
      <c r="D36" s="235"/>
      <c r="E36" s="235">
        <v>0</v>
      </c>
      <c r="F36" s="236">
        <v>0</v>
      </c>
      <c r="G36" s="236">
        <v>0</v>
      </c>
      <c r="H36" s="236">
        <v>0</v>
      </c>
      <c r="I36" s="236">
        <v>0</v>
      </c>
      <c r="J36" s="244">
        <v>0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5" customHeight="1" spans="1:248">
      <c r="A37" s="237" t="s">
        <v>158</v>
      </c>
      <c r="B37" s="232">
        <f t="shared" si="0"/>
        <v>0</v>
      </c>
      <c r="C37" s="232">
        <f t="shared" si="3"/>
        <v>0</v>
      </c>
      <c r="D37" s="235"/>
      <c r="E37" s="235"/>
      <c r="F37" s="236"/>
      <c r="G37" s="236"/>
      <c r="H37" s="236"/>
      <c r="I37" s="236"/>
      <c r="J37" s="244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5" customHeight="1" spans="1:248">
      <c r="A38" s="237" t="s">
        <v>82</v>
      </c>
      <c r="B38" s="232">
        <f t="shared" si="0"/>
        <v>0</v>
      </c>
      <c r="C38" s="232">
        <f t="shared" si="3"/>
        <v>0</v>
      </c>
      <c r="D38" s="235"/>
      <c r="E38" s="235"/>
      <c r="F38" s="236"/>
      <c r="G38" s="236"/>
      <c r="H38" s="236"/>
      <c r="I38" s="236"/>
      <c r="J38" s="244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5" customHeight="1" spans="1:248">
      <c r="A39" s="237" t="s">
        <v>159</v>
      </c>
      <c r="B39" s="232">
        <f t="shared" si="0"/>
        <v>0</v>
      </c>
      <c r="C39" s="232">
        <f t="shared" si="3"/>
        <v>0</v>
      </c>
      <c r="D39" s="235"/>
      <c r="E39" s="235"/>
      <c r="F39" s="236"/>
      <c r="G39" s="236"/>
      <c r="H39" s="236"/>
      <c r="I39" s="236"/>
      <c r="J39" s="244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5" customHeight="1" spans="1:248">
      <c r="A40" s="237" t="s">
        <v>160</v>
      </c>
      <c r="B40" s="232">
        <f t="shared" si="0"/>
        <v>0</v>
      </c>
      <c r="C40" s="232">
        <f t="shared" si="3"/>
        <v>0</v>
      </c>
      <c r="D40" s="235"/>
      <c r="E40" s="235"/>
      <c r="F40" s="236"/>
      <c r="G40" s="236"/>
      <c r="H40" s="236"/>
      <c r="I40" s="236"/>
      <c r="J40" s="24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5" customHeight="1" spans="1:248">
      <c r="A41" s="237" t="s">
        <v>161</v>
      </c>
      <c r="B41" s="232">
        <f t="shared" si="0"/>
        <v>0</v>
      </c>
      <c r="C41" s="232">
        <f t="shared" si="3"/>
        <v>0</v>
      </c>
      <c r="D41" s="235"/>
      <c r="E41" s="235"/>
      <c r="F41" s="236"/>
      <c r="G41" s="236"/>
      <c r="H41" s="236"/>
      <c r="I41" s="236"/>
      <c r="J41" s="244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5" customHeight="1" spans="1:248">
      <c r="A42" s="237" t="s">
        <v>162</v>
      </c>
      <c r="B42" s="232">
        <f t="shared" si="0"/>
        <v>0</v>
      </c>
      <c r="C42" s="232">
        <f t="shared" si="3"/>
        <v>0</v>
      </c>
      <c r="D42" s="235"/>
      <c r="E42" s="235"/>
      <c r="F42" s="236"/>
      <c r="G42" s="236"/>
      <c r="H42" s="236"/>
      <c r="I42" s="236"/>
      <c r="J42" s="244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5" customHeight="1" spans="1:248">
      <c r="A43" s="237" t="s">
        <v>81</v>
      </c>
      <c r="B43" s="232">
        <f t="shared" si="0"/>
        <v>0</v>
      </c>
      <c r="C43" s="232">
        <f t="shared" si="3"/>
        <v>0</v>
      </c>
      <c r="D43" s="235"/>
      <c r="E43" s="235"/>
      <c r="F43" s="236"/>
      <c r="G43" s="236"/>
      <c r="H43" s="236"/>
      <c r="I43" s="236"/>
      <c r="J43" s="244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5" customHeight="1" spans="1:248">
      <c r="A44" s="237" t="s">
        <v>163</v>
      </c>
      <c r="B44" s="232">
        <f t="shared" si="0"/>
        <v>4.86</v>
      </c>
      <c r="C44" s="232">
        <f t="shared" si="3"/>
        <v>4.86</v>
      </c>
      <c r="D44" s="235">
        <v>4.86</v>
      </c>
      <c r="E44" s="235"/>
      <c r="F44" s="236"/>
      <c r="G44" s="236"/>
      <c r="H44" s="236"/>
      <c r="I44" s="236"/>
      <c r="J44" s="244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5" customHeight="1" spans="1:248">
      <c r="A45" s="237" t="s">
        <v>158</v>
      </c>
      <c r="B45" s="232">
        <f t="shared" si="0"/>
        <v>0</v>
      </c>
      <c r="C45" s="232">
        <f t="shared" si="3"/>
        <v>0</v>
      </c>
      <c r="D45" s="235"/>
      <c r="E45" s="235">
        <v>0</v>
      </c>
      <c r="F45" s="236">
        <v>0</v>
      </c>
      <c r="G45" s="236">
        <v>0</v>
      </c>
      <c r="H45" s="236">
        <v>0</v>
      </c>
      <c r="I45" s="236">
        <v>0</v>
      </c>
      <c r="J45" s="244"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5" customHeight="1" spans="1:248">
      <c r="A46" s="237" t="s">
        <v>84</v>
      </c>
      <c r="B46" s="232">
        <f t="shared" si="0"/>
        <v>0</v>
      </c>
      <c r="C46" s="232">
        <f t="shared" si="3"/>
        <v>0</v>
      </c>
      <c r="D46" s="235"/>
      <c r="E46" s="235"/>
      <c r="F46" s="236"/>
      <c r="G46" s="236"/>
      <c r="H46" s="236"/>
      <c r="I46" s="236"/>
      <c r="J46" s="244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5" customHeight="1" spans="1:248">
      <c r="A47" s="237" t="s">
        <v>164</v>
      </c>
      <c r="B47" s="232">
        <f t="shared" si="0"/>
        <v>0</v>
      </c>
      <c r="C47" s="232">
        <f t="shared" si="3"/>
        <v>0</v>
      </c>
      <c r="D47" s="235"/>
      <c r="E47" s="235">
        <v>0</v>
      </c>
      <c r="F47" s="236">
        <v>0</v>
      </c>
      <c r="G47" s="236">
        <v>0</v>
      </c>
      <c r="H47" s="236">
        <v>0</v>
      </c>
      <c r="I47" s="236">
        <v>0</v>
      </c>
      <c r="J47" s="244">
        <v>0</v>
      </c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5" customHeight="1" spans="1:248">
      <c r="A48" s="234" t="s">
        <v>165</v>
      </c>
      <c r="B48" s="232">
        <f t="shared" si="0"/>
        <v>0</v>
      </c>
      <c r="C48" s="232">
        <f t="shared" si="3"/>
        <v>0</v>
      </c>
      <c r="D48" s="235"/>
      <c r="E48" s="235"/>
      <c r="F48" s="236"/>
      <c r="G48" s="236"/>
      <c r="H48" s="236"/>
      <c r="I48" s="236"/>
      <c r="J48" s="244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5" customHeight="1" spans="1:248">
      <c r="A49" s="234" t="s">
        <v>86</v>
      </c>
      <c r="B49" s="232">
        <f t="shared" si="0"/>
        <v>0</v>
      </c>
      <c r="C49" s="232">
        <f t="shared" si="3"/>
        <v>0</v>
      </c>
      <c r="D49" s="235"/>
      <c r="E49" s="235">
        <v>0</v>
      </c>
      <c r="F49" s="236">
        <v>0</v>
      </c>
      <c r="G49" s="236">
        <v>0</v>
      </c>
      <c r="H49" s="236">
        <v>0</v>
      </c>
      <c r="I49" s="236">
        <v>0</v>
      </c>
      <c r="J49" s="244"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5" customHeight="1" spans="1:248">
      <c r="A50" s="145" t="s">
        <v>87</v>
      </c>
      <c r="B50" s="232">
        <f t="shared" si="0"/>
        <v>0.45</v>
      </c>
      <c r="C50" s="232">
        <f t="shared" si="3"/>
        <v>0.45</v>
      </c>
      <c r="D50" s="233">
        <f>SUM(D51:D67)</f>
        <v>0.45</v>
      </c>
      <c r="E50" s="233">
        <f t="shared" ref="E50:J50" si="5">SUM(E51:E67)</f>
        <v>0</v>
      </c>
      <c r="F50" s="233">
        <f t="shared" si="5"/>
        <v>0</v>
      </c>
      <c r="G50" s="233">
        <f t="shared" si="5"/>
        <v>0</v>
      </c>
      <c r="H50" s="233">
        <f t="shared" si="5"/>
        <v>0</v>
      </c>
      <c r="I50" s="233">
        <f t="shared" si="5"/>
        <v>0</v>
      </c>
      <c r="J50" s="233">
        <f t="shared" si="5"/>
        <v>0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5" customHeight="1" spans="1:248">
      <c r="A51" s="238" t="s">
        <v>166</v>
      </c>
      <c r="B51" s="232">
        <f t="shared" si="0"/>
        <v>0</v>
      </c>
      <c r="C51" s="232">
        <f t="shared" si="3"/>
        <v>0</v>
      </c>
      <c r="D51" s="235"/>
      <c r="E51" s="235"/>
      <c r="F51" s="236"/>
      <c r="G51" s="236"/>
      <c r="H51" s="236"/>
      <c r="I51" s="236"/>
      <c r="J51" s="244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5" customHeight="1" spans="1:248">
      <c r="A52" s="238" t="s">
        <v>167</v>
      </c>
      <c r="B52" s="232">
        <f t="shared" si="0"/>
        <v>0.11</v>
      </c>
      <c r="C52" s="232">
        <f t="shared" si="3"/>
        <v>0.11</v>
      </c>
      <c r="D52" s="235">
        <v>0.11</v>
      </c>
      <c r="E52" s="235">
        <v>0</v>
      </c>
      <c r="F52" s="236">
        <v>0</v>
      </c>
      <c r="G52" s="236">
        <v>0</v>
      </c>
      <c r="H52" s="236">
        <v>0</v>
      </c>
      <c r="I52" s="236">
        <v>0</v>
      </c>
      <c r="J52" s="244"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5" customHeight="1" spans="1:248">
      <c r="A53" s="238" t="s">
        <v>168</v>
      </c>
      <c r="B53" s="232">
        <f t="shared" si="0"/>
        <v>0</v>
      </c>
      <c r="C53" s="232">
        <f t="shared" si="3"/>
        <v>0</v>
      </c>
      <c r="D53" s="235"/>
      <c r="E53" s="235"/>
      <c r="F53" s="236"/>
      <c r="G53" s="236"/>
      <c r="H53" s="236"/>
      <c r="I53" s="236"/>
      <c r="J53" s="244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5" customHeight="1" spans="1:248">
      <c r="A54" s="239" t="s">
        <v>169</v>
      </c>
      <c r="B54" s="232">
        <f t="shared" si="0"/>
        <v>0</v>
      </c>
      <c r="C54" s="232">
        <f t="shared" si="3"/>
        <v>0</v>
      </c>
      <c r="D54" s="235"/>
      <c r="E54" s="235">
        <v>0</v>
      </c>
      <c r="F54" s="236">
        <v>0</v>
      </c>
      <c r="G54" s="236">
        <v>0</v>
      </c>
      <c r="H54" s="236">
        <v>0</v>
      </c>
      <c r="I54" s="236">
        <v>0</v>
      </c>
      <c r="J54" s="244">
        <v>0</v>
      </c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5" customHeight="1" spans="1:248">
      <c r="A55" s="239" t="s">
        <v>170</v>
      </c>
      <c r="B55" s="232">
        <f t="shared" si="0"/>
        <v>0.34</v>
      </c>
      <c r="C55" s="232">
        <f t="shared" si="3"/>
        <v>0.34</v>
      </c>
      <c r="D55" s="235">
        <v>0.34</v>
      </c>
      <c r="E55" s="235"/>
      <c r="F55" s="236"/>
      <c r="G55" s="236"/>
      <c r="H55" s="236"/>
      <c r="I55" s="236"/>
      <c r="J55" s="244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5" customHeight="1" spans="1:248">
      <c r="A56" s="239" t="s">
        <v>171</v>
      </c>
      <c r="B56" s="232">
        <f t="shared" si="0"/>
        <v>0</v>
      </c>
      <c r="C56" s="232">
        <f t="shared" si="3"/>
        <v>0</v>
      </c>
      <c r="D56" s="235"/>
      <c r="E56" s="235"/>
      <c r="F56" s="236"/>
      <c r="G56" s="236"/>
      <c r="H56" s="236"/>
      <c r="I56" s="236"/>
      <c r="J56" s="244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5" customHeight="1" spans="1:248">
      <c r="A57" s="239" t="s">
        <v>172</v>
      </c>
      <c r="B57" s="232">
        <f t="shared" si="0"/>
        <v>0</v>
      </c>
      <c r="C57" s="232">
        <f t="shared" si="3"/>
        <v>0</v>
      </c>
      <c r="D57" s="235"/>
      <c r="E57" s="235">
        <v>0</v>
      </c>
      <c r="F57" s="236">
        <v>0</v>
      </c>
      <c r="G57" s="236">
        <v>0</v>
      </c>
      <c r="H57" s="236">
        <v>0</v>
      </c>
      <c r="I57" s="236">
        <v>0</v>
      </c>
      <c r="J57" s="244">
        <v>0</v>
      </c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5" customHeight="1" spans="1:248">
      <c r="A58" s="239" t="s">
        <v>89</v>
      </c>
      <c r="B58" s="232">
        <f t="shared" si="0"/>
        <v>0</v>
      </c>
      <c r="C58" s="232">
        <f t="shared" si="3"/>
        <v>0</v>
      </c>
      <c r="D58" s="235"/>
      <c r="E58" s="235">
        <v>0</v>
      </c>
      <c r="F58" s="236">
        <v>0</v>
      </c>
      <c r="G58" s="236">
        <v>0</v>
      </c>
      <c r="H58" s="236">
        <v>0</v>
      </c>
      <c r="I58" s="236">
        <v>0</v>
      </c>
      <c r="J58" s="244">
        <v>0</v>
      </c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5" customHeight="1" spans="1:10">
      <c r="A59" s="239" t="s">
        <v>173</v>
      </c>
      <c r="B59" s="232">
        <f t="shared" si="0"/>
        <v>0</v>
      </c>
      <c r="C59" s="232">
        <f t="shared" si="3"/>
        <v>0</v>
      </c>
      <c r="D59" s="235"/>
      <c r="E59" s="235">
        <v>0</v>
      </c>
      <c r="F59" s="236">
        <v>0</v>
      </c>
      <c r="G59" s="236">
        <v>0</v>
      </c>
      <c r="H59" s="236">
        <v>0</v>
      </c>
      <c r="I59" s="236">
        <v>0</v>
      </c>
      <c r="J59" s="244">
        <v>0</v>
      </c>
    </row>
    <row r="60" ht="15" customHeight="1" spans="1:10">
      <c r="A60" s="239" t="s">
        <v>90</v>
      </c>
      <c r="B60" s="232">
        <f t="shared" si="0"/>
        <v>0</v>
      </c>
      <c r="C60" s="232">
        <f t="shared" si="3"/>
        <v>0</v>
      </c>
      <c r="D60" s="235"/>
      <c r="E60" s="235">
        <v>0</v>
      </c>
      <c r="F60" s="236">
        <v>0</v>
      </c>
      <c r="G60" s="236">
        <v>0</v>
      </c>
      <c r="H60" s="236">
        <v>0</v>
      </c>
      <c r="I60" s="236">
        <v>0</v>
      </c>
      <c r="J60" s="244">
        <v>0</v>
      </c>
    </row>
    <row r="61" ht="15" customHeight="1" spans="1:10">
      <c r="A61" s="239" t="s">
        <v>174</v>
      </c>
      <c r="B61" s="232">
        <f t="shared" si="0"/>
        <v>0</v>
      </c>
      <c r="C61" s="232">
        <f t="shared" si="3"/>
        <v>0</v>
      </c>
      <c r="D61" s="235"/>
      <c r="E61" s="235"/>
      <c r="F61" s="236"/>
      <c r="G61" s="236"/>
      <c r="H61" s="236"/>
      <c r="I61" s="236"/>
      <c r="J61" s="244"/>
    </row>
    <row r="62" ht="15" customHeight="1" spans="1:10">
      <c r="A62" s="239" t="s">
        <v>175</v>
      </c>
      <c r="B62" s="232">
        <f t="shared" si="0"/>
        <v>0</v>
      </c>
      <c r="C62" s="232">
        <f t="shared" si="3"/>
        <v>0</v>
      </c>
      <c r="D62" s="235"/>
      <c r="E62" s="235">
        <v>0</v>
      </c>
      <c r="F62" s="236">
        <v>0</v>
      </c>
      <c r="G62" s="236">
        <v>0</v>
      </c>
      <c r="H62" s="236">
        <v>0</v>
      </c>
      <c r="I62" s="236">
        <v>0</v>
      </c>
      <c r="J62" s="244">
        <v>0</v>
      </c>
    </row>
    <row r="63" customHeight="1" spans="1:10">
      <c r="A63" s="240" t="s">
        <v>118</v>
      </c>
      <c r="B63" s="232">
        <f t="shared" si="0"/>
        <v>0</v>
      </c>
      <c r="C63" s="232">
        <f t="shared" si="3"/>
        <v>0</v>
      </c>
      <c r="D63" s="235"/>
      <c r="E63" s="235">
        <v>0</v>
      </c>
      <c r="F63" s="236">
        <v>0</v>
      </c>
      <c r="G63" s="236">
        <v>0</v>
      </c>
      <c r="H63" s="236">
        <v>0</v>
      </c>
      <c r="I63" s="236">
        <v>0</v>
      </c>
      <c r="J63" s="244">
        <v>0</v>
      </c>
    </row>
    <row r="64" customHeight="1" spans="1:10">
      <c r="A64" s="238" t="s">
        <v>119</v>
      </c>
      <c r="B64" s="232">
        <f t="shared" si="0"/>
        <v>0</v>
      </c>
      <c r="C64" s="232">
        <f t="shared" si="3"/>
        <v>0</v>
      </c>
      <c r="D64" s="235"/>
      <c r="E64" s="235">
        <v>0</v>
      </c>
      <c r="F64" s="236">
        <v>0</v>
      </c>
      <c r="G64" s="236">
        <v>0</v>
      </c>
      <c r="H64" s="236">
        <v>0</v>
      </c>
      <c r="I64" s="236">
        <v>0</v>
      </c>
      <c r="J64" s="244">
        <v>0</v>
      </c>
    </row>
    <row r="65" customHeight="1" spans="1:10">
      <c r="A65" s="239" t="s">
        <v>120</v>
      </c>
      <c r="B65" s="232">
        <f t="shared" si="0"/>
        <v>0</v>
      </c>
      <c r="C65" s="232">
        <f t="shared" si="3"/>
        <v>0</v>
      </c>
      <c r="D65" s="235"/>
      <c r="E65" s="235">
        <v>0</v>
      </c>
      <c r="F65" s="236">
        <v>0</v>
      </c>
      <c r="G65" s="236">
        <v>0</v>
      </c>
      <c r="H65" s="236">
        <v>0</v>
      </c>
      <c r="I65" s="236">
        <v>0</v>
      </c>
      <c r="J65" s="244">
        <v>0</v>
      </c>
    </row>
    <row r="66" customHeight="1" spans="1:10">
      <c r="A66" s="239" t="s">
        <v>176</v>
      </c>
      <c r="B66" s="232">
        <f t="shared" si="0"/>
        <v>0</v>
      </c>
      <c r="C66" s="232">
        <f t="shared" si="3"/>
        <v>0</v>
      </c>
      <c r="D66" s="235"/>
      <c r="E66" s="235">
        <v>0</v>
      </c>
      <c r="F66" s="236">
        <v>0</v>
      </c>
      <c r="G66" s="236">
        <v>0</v>
      </c>
      <c r="H66" s="236">
        <v>0</v>
      </c>
      <c r="I66" s="236">
        <v>0</v>
      </c>
      <c r="J66" s="244">
        <v>0</v>
      </c>
    </row>
    <row r="67" customHeight="1" spans="1:10">
      <c r="A67" s="239" t="s">
        <v>177</v>
      </c>
      <c r="B67" s="232">
        <f t="shared" si="0"/>
        <v>0</v>
      </c>
      <c r="C67" s="232">
        <f t="shared" si="3"/>
        <v>0</v>
      </c>
      <c r="D67" s="235"/>
      <c r="E67" s="235">
        <v>0</v>
      </c>
      <c r="F67" s="236">
        <v>0</v>
      </c>
      <c r="G67" s="236">
        <v>0</v>
      </c>
      <c r="H67" s="236">
        <v>0</v>
      </c>
      <c r="I67" s="236">
        <v>0</v>
      </c>
      <c r="J67" s="244">
        <v>0</v>
      </c>
    </row>
    <row r="68" customHeight="1" spans="1:10">
      <c r="A68" s="240" t="s">
        <v>178</v>
      </c>
      <c r="B68" s="232">
        <f t="shared" si="0"/>
        <v>0</v>
      </c>
      <c r="C68" s="232">
        <f t="shared" si="3"/>
        <v>0</v>
      </c>
      <c r="D68" s="233">
        <f>SUM(D69:D80)</f>
        <v>0</v>
      </c>
      <c r="E68" s="233">
        <f t="shared" ref="E68:J68" si="6">SUM(E69:E80)</f>
        <v>0</v>
      </c>
      <c r="F68" s="233">
        <f t="shared" si="6"/>
        <v>0</v>
      </c>
      <c r="G68" s="233">
        <f t="shared" si="6"/>
        <v>0</v>
      </c>
      <c r="H68" s="233">
        <f t="shared" si="6"/>
        <v>0</v>
      </c>
      <c r="I68" s="233">
        <f t="shared" si="6"/>
        <v>0</v>
      </c>
      <c r="J68" s="233">
        <f t="shared" si="6"/>
        <v>0</v>
      </c>
    </row>
    <row r="69" customHeight="1" spans="1:10">
      <c r="A69" s="238" t="s">
        <v>179</v>
      </c>
      <c r="B69" s="232">
        <f t="shared" si="0"/>
        <v>0</v>
      </c>
      <c r="C69" s="232">
        <f t="shared" si="3"/>
        <v>0</v>
      </c>
      <c r="D69" s="235"/>
      <c r="E69" s="235">
        <v>0</v>
      </c>
      <c r="F69" s="236">
        <v>0</v>
      </c>
      <c r="G69" s="236">
        <v>0</v>
      </c>
      <c r="H69" s="236">
        <v>0</v>
      </c>
      <c r="I69" s="236">
        <v>0</v>
      </c>
      <c r="J69" s="244">
        <v>0</v>
      </c>
    </row>
    <row r="70" customHeight="1" spans="1:10">
      <c r="A70" s="238" t="s">
        <v>180</v>
      </c>
      <c r="B70" s="232">
        <f t="shared" si="0"/>
        <v>0</v>
      </c>
      <c r="C70" s="232">
        <f t="shared" si="3"/>
        <v>0</v>
      </c>
      <c r="D70" s="235"/>
      <c r="E70" s="235">
        <v>0</v>
      </c>
      <c r="F70" s="236">
        <v>0</v>
      </c>
      <c r="G70" s="236">
        <v>0</v>
      </c>
      <c r="H70" s="236">
        <v>0</v>
      </c>
      <c r="I70" s="236">
        <v>0</v>
      </c>
      <c r="J70" s="244">
        <v>0</v>
      </c>
    </row>
    <row r="71" customHeight="1" spans="1:10">
      <c r="A71" s="238" t="s">
        <v>181</v>
      </c>
      <c r="B71" s="232">
        <f t="shared" si="0"/>
        <v>0</v>
      </c>
      <c r="C71" s="232">
        <f t="shared" si="3"/>
        <v>0</v>
      </c>
      <c r="D71" s="235"/>
      <c r="E71" s="235">
        <v>0</v>
      </c>
      <c r="F71" s="236">
        <v>0</v>
      </c>
      <c r="G71" s="236">
        <v>0</v>
      </c>
      <c r="H71" s="236">
        <v>0</v>
      </c>
      <c r="I71" s="236">
        <v>0</v>
      </c>
      <c r="J71" s="244">
        <v>0</v>
      </c>
    </row>
    <row r="72" customHeight="1" spans="1:10">
      <c r="A72" s="238" t="s">
        <v>95</v>
      </c>
      <c r="B72" s="232">
        <f t="shared" ref="B72:B111" si="7">SUM(C72,H72:J72)</f>
        <v>0</v>
      </c>
      <c r="C72" s="232">
        <f t="shared" si="3"/>
        <v>0</v>
      </c>
      <c r="D72" s="235"/>
      <c r="E72" s="235">
        <v>0</v>
      </c>
      <c r="F72" s="236">
        <v>0</v>
      </c>
      <c r="G72" s="236">
        <v>0</v>
      </c>
      <c r="H72" s="236">
        <v>0</v>
      </c>
      <c r="I72" s="236">
        <v>0</v>
      </c>
      <c r="J72" s="244">
        <v>0</v>
      </c>
    </row>
    <row r="73" customHeight="1" spans="1:10">
      <c r="A73" s="238" t="s">
        <v>99</v>
      </c>
      <c r="B73" s="232">
        <f t="shared" si="7"/>
        <v>0</v>
      </c>
      <c r="C73" s="232">
        <f t="shared" si="3"/>
        <v>0</v>
      </c>
      <c r="D73" s="235"/>
      <c r="E73" s="235">
        <v>0</v>
      </c>
      <c r="F73" s="236">
        <v>0</v>
      </c>
      <c r="G73" s="236">
        <v>0</v>
      </c>
      <c r="H73" s="236">
        <v>0</v>
      </c>
      <c r="I73" s="236">
        <v>0</v>
      </c>
      <c r="J73" s="244">
        <v>0</v>
      </c>
    </row>
    <row r="74" customHeight="1" spans="1:10">
      <c r="A74" s="238" t="s">
        <v>182</v>
      </c>
      <c r="B74" s="232">
        <f t="shared" si="7"/>
        <v>0</v>
      </c>
      <c r="C74" s="232">
        <f t="shared" ref="C74:C111" si="8">SUM(D74:G74)</f>
        <v>0</v>
      </c>
      <c r="D74" s="235"/>
      <c r="E74" s="235">
        <v>0</v>
      </c>
      <c r="F74" s="236">
        <v>0</v>
      </c>
      <c r="G74" s="236">
        <v>0</v>
      </c>
      <c r="H74" s="236">
        <v>0</v>
      </c>
      <c r="I74" s="236">
        <v>0</v>
      </c>
      <c r="J74" s="244">
        <v>0</v>
      </c>
    </row>
    <row r="75" customHeight="1" spans="1:10">
      <c r="A75" s="238" t="s">
        <v>183</v>
      </c>
      <c r="B75" s="232">
        <f t="shared" si="7"/>
        <v>0</v>
      </c>
      <c r="C75" s="232">
        <f t="shared" si="8"/>
        <v>0</v>
      </c>
      <c r="D75" s="235"/>
      <c r="E75" s="235">
        <v>0</v>
      </c>
      <c r="F75" s="236">
        <v>0</v>
      </c>
      <c r="G75" s="236">
        <v>0</v>
      </c>
      <c r="H75" s="236">
        <v>0</v>
      </c>
      <c r="I75" s="236">
        <v>0</v>
      </c>
      <c r="J75" s="244">
        <v>0</v>
      </c>
    </row>
    <row r="76" customHeight="1" spans="1:10">
      <c r="A76" s="238" t="s">
        <v>96</v>
      </c>
      <c r="B76" s="232">
        <f t="shared" si="7"/>
        <v>0</v>
      </c>
      <c r="C76" s="232">
        <f t="shared" si="8"/>
        <v>0</v>
      </c>
      <c r="D76" s="235"/>
      <c r="E76" s="235">
        <v>0</v>
      </c>
      <c r="F76" s="236">
        <v>0</v>
      </c>
      <c r="G76" s="236">
        <v>0</v>
      </c>
      <c r="H76" s="236">
        <v>0</v>
      </c>
      <c r="I76" s="236">
        <v>0</v>
      </c>
      <c r="J76" s="244"/>
    </row>
    <row r="77" customHeight="1" spans="1:10">
      <c r="A77" s="238" t="s">
        <v>184</v>
      </c>
      <c r="B77" s="232">
        <f t="shared" si="7"/>
        <v>0</v>
      </c>
      <c r="C77" s="232">
        <f t="shared" si="8"/>
        <v>0</v>
      </c>
      <c r="D77" s="235"/>
      <c r="E77" s="235">
        <v>0</v>
      </c>
      <c r="F77" s="236">
        <v>0</v>
      </c>
      <c r="G77" s="236">
        <v>0</v>
      </c>
      <c r="H77" s="236">
        <v>0</v>
      </c>
      <c r="I77" s="236">
        <v>0</v>
      </c>
      <c r="J77" s="244">
        <v>0</v>
      </c>
    </row>
    <row r="78" customHeight="1" spans="1:10">
      <c r="A78" s="238" t="s">
        <v>185</v>
      </c>
      <c r="B78" s="232">
        <f t="shared" si="7"/>
        <v>0</v>
      </c>
      <c r="C78" s="232">
        <f t="shared" si="8"/>
        <v>0</v>
      </c>
      <c r="D78" s="235"/>
      <c r="E78" s="235">
        <v>0</v>
      </c>
      <c r="F78" s="236">
        <v>0</v>
      </c>
      <c r="G78" s="236">
        <v>0</v>
      </c>
      <c r="H78" s="236">
        <v>0</v>
      </c>
      <c r="I78" s="236">
        <v>0</v>
      </c>
      <c r="J78" s="244">
        <v>0</v>
      </c>
    </row>
    <row r="79" customHeight="1" spans="1:10">
      <c r="A79" s="238" t="s">
        <v>186</v>
      </c>
      <c r="B79" s="232">
        <f t="shared" si="7"/>
        <v>0</v>
      </c>
      <c r="C79" s="232">
        <f t="shared" si="8"/>
        <v>0</v>
      </c>
      <c r="D79" s="235"/>
      <c r="E79" s="235">
        <v>0</v>
      </c>
      <c r="F79" s="236">
        <v>0</v>
      </c>
      <c r="G79" s="236">
        <v>0</v>
      </c>
      <c r="H79" s="236">
        <v>0</v>
      </c>
      <c r="I79" s="236">
        <v>0</v>
      </c>
      <c r="J79" s="244">
        <v>0</v>
      </c>
    </row>
    <row r="80" customHeight="1" spans="1:10">
      <c r="A80" s="245" t="s">
        <v>102</v>
      </c>
      <c r="B80" s="232">
        <f t="shared" si="7"/>
        <v>0</v>
      </c>
      <c r="C80" s="232">
        <f t="shared" si="8"/>
        <v>0</v>
      </c>
      <c r="D80" s="235"/>
      <c r="E80" s="235">
        <v>0</v>
      </c>
      <c r="F80" s="236">
        <v>0</v>
      </c>
      <c r="G80" s="236">
        <v>0</v>
      </c>
      <c r="H80" s="236">
        <v>0</v>
      </c>
      <c r="I80" s="236">
        <v>0</v>
      </c>
      <c r="J80" s="244">
        <v>0</v>
      </c>
    </row>
    <row r="81" customHeight="1" spans="1:10">
      <c r="A81" s="240" t="s">
        <v>187</v>
      </c>
      <c r="B81" s="232">
        <f t="shared" si="7"/>
        <v>0</v>
      </c>
      <c r="C81" s="232">
        <f t="shared" si="8"/>
        <v>0</v>
      </c>
      <c r="D81" s="233">
        <f>SUM(D82:D97)</f>
        <v>0</v>
      </c>
      <c r="E81" s="233">
        <f t="shared" ref="E81:J81" si="9">SUM(E82:E97)</f>
        <v>0</v>
      </c>
      <c r="F81" s="233">
        <f t="shared" si="9"/>
        <v>0</v>
      </c>
      <c r="G81" s="233">
        <f t="shared" si="9"/>
        <v>0</v>
      </c>
      <c r="H81" s="233">
        <f t="shared" si="9"/>
        <v>0</v>
      </c>
      <c r="I81" s="233">
        <f t="shared" si="9"/>
        <v>0</v>
      </c>
      <c r="J81" s="233">
        <f t="shared" si="9"/>
        <v>0</v>
      </c>
    </row>
    <row r="82" customHeight="1" spans="1:10">
      <c r="A82" s="238" t="s">
        <v>179</v>
      </c>
      <c r="B82" s="232">
        <f t="shared" si="7"/>
        <v>0</v>
      </c>
      <c r="C82" s="232">
        <f t="shared" si="8"/>
        <v>0</v>
      </c>
      <c r="D82" s="235"/>
      <c r="E82" s="235"/>
      <c r="F82" s="236"/>
      <c r="G82" s="236"/>
      <c r="H82" s="236"/>
      <c r="I82" s="236"/>
      <c r="J82" s="244"/>
    </row>
    <row r="83" customHeight="1" spans="1:10">
      <c r="A83" s="238" t="s">
        <v>180</v>
      </c>
      <c r="B83" s="232">
        <f t="shared" si="7"/>
        <v>0</v>
      </c>
      <c r="C83" s="232">
        <f t="shared" si="8"/>
        <v>0</v>
      </c>
      <c r="D83" s="235"/>
      <c r="E83" s="235"/>
      <c r="F83" s="236"/>
      <c r="G83" s="236"/>
      <c r="H83" s="236"/>
      <c r="I83" s="236"/>
      <c r="J83" s="244"/>
    </row>
    <row r="84" customHeight="1" spans="1:10">
      <c r="A84" s="238" t="s">
        <v>181</v>
      </c>
      <c r="B84" s="232">
        <f t="shared" si="7"/>
        <v>0</v>
      </c>
      <c r="C84" s="232">
        <f t="shared" si="8"/>
        <v>0</v>
      </c>
      <c r="D84" s="235"/>
      <c r="E84" s="235"/>
      <c r="F84" s="236"/>
      <c r="G84" s="236"/>
      <c r="H84" s="236"/>
      <c r="I84" s="236"/>
      <c r="J84" s="244"/>
    </row>
    <row r="85" customHeight="1" spans="1:10">
      <c r="A85" s="238" t="s">
        <v>95</v>
      </c>
      <c r="B85" s="232">
        <f t="shared" si="7"/>
        <v>0</v>
      </c>
      <c r="C85" s="232">
        <f t="shared" si="8"/>
        <v>0</v>
      </c>
      <c r="D85" s="235"/>
      <c r="E85" s="235"/>
      <c r="F85" s="236"/>
      <c r="G85" s="236"/>
      <c r="H85" s="236"/>
      <c r="I85" s="236"/>
      <c r="J85" s="244"/>
    </row>
    <row r="86" customHeight="1" spans="1:10">
      <c r="A86" s="238" t="s">
        <v>99</v>
      </c>
      <c r="B86" s="232">
        <f t="shared" si="7"/>
        <v>0</v>
      </c>
      <c r="C86" s="232">
        <f t="shared" si="8"/>
        <v>0</v>
      </c>
      <c r="D86" s="235"/>
      <c r="E86" s="235"/>
      <c r="F86" s="236"/>
      <c r="G86" s="236"/>
      <c r="H86" s="236"/>
      <c r="I86" s="236"/>
      <c r="J86" s="244"/>
    </row>
    <row r="87" customHeight="1" spans="1:10">
      <c r="A87" s="238" t="s">
        <v>182</v>
      </c>
      <c r="B87" s="232">
        <f t="shared" si="7"/>
        <v>0</v>
      </c>
      <c r="C87" s="232">
        <f t="shared" si="8"/>
        <v>0</v>
      </c>
      <c r="D87" s="235"/>
      <c r="E87" s="235"/>
      <c r="F87" s="236"/>
      <c r="G87" s="236"/>
      <c r="H87" s="236"/>
      <c r="I87" s="236"/>
      <c r="J87" s="244"/>
    </row>
    <row r="88" customHeight="1" spans="1:10">
      <c r="A88" s="238" t="s">
        <v>183</v>
      </c>
      <c r="B88" s="232">
        <f t="shared" si="7"/>
        <v>0</v>
      </c>
      <c r="C88" s="232">
        <f t="shared" si="8"/>
        <v>0</v>
      </c>
      <c r="D88" s="235"/>
      <c r="E88" s="235"/>
      <c r="F88" s="236"/>
      <c r="G88" s="236"/>
      <c r="H88" s="236"/>
      <c r="I88" s="236"/>
      <c r="J88" s="244"/>
    </row>
    <row r="89" customHeight="1" spans="1:10">
      <c r="A89" s="238" t="s">
        <v>188</v>
      </c>
      <c r="B89" s="232">
        <f t="shared" si="7"/>
        <v>0</v>
      </c>
      <c r="C89" s="232">
        <f t="shared" si="8"/>
        <v>0</v>
      </c>
      <c r="D89" s="235"/>
      <c r="E89" s="235"/>
      <c r="F89" s="236"/>
      <c r="G89" s="236"/>
      <c r="H89" s="236"/>
      <c r="I89" s="236"/>
      <c r="J89" s="244"/>
    </row>
    <row r="90" customHeight="1" spans="1:10">
      <c r="A90" s="238" t="s">
        <v>189</v>
      </c>
      <c r="B90" s="232">
        <f t="shared" si="7"/>
        <v>0</v>
      </c>
      <c r="C90" s="232">
        <f t="shared" si="8"/>
        <v>0</v>
      </c>
      <c r="D90" s="235"/>
      <c r="E90" s="235"/>
      <c r="F90" s="236"/>
      <c r="G90" s="236"/>
      <c r="H90" s="236"/>
      <c r="I90" s="236"/>
      <c r="J90" s="244"/>
    </row>
    <row r="91" customHeight="1" spans="1:10">
      <c r="A91" s="238" t="s">
        <v>190</v>
      </c>
      <c r="B91" s="232">
        <f t="shared" si="7"/>
        <v>0</v>
      </c>
      <c r="C91" s="232">
        <f t="shared" si="8"/>
        <v>0</v>
      </c>
      <c r="D91" s="235"/>
      <c r="E91" s="235"/>
      <c r="F91" s="236"/>
      <c r="G91" s="236"/>
      <c r="H91" s="236"/>
      <c r="I91" s="236"/>
      <c r="J91" s="244"/>
    </row>
    <row r="92" customHeight="1" spans="1:10">
      <c r="A92" s="238" t="s">
        <v>191</v>
      </c>
      <c r="B92" s="232">
        <f t="shared" si="7"/>
        <v>0</v>
      </c>
      <c r="C92" s="232">
        <f t="shared" si="8"/>
        <v>0</v>
      </c>
      <c r="D92" s="235"/>
      <c r="E92" s="235"/>
      <c r="F92" s="236"/>
      <c r="G92" s="236"/>
      <c r="H92" s="236"/>
      <c r="I92" s="236"/>
      <c r="J92" s="244"/>
    </row>
    <row r="93" customHeight="1" spans="1:10">
      <c r="A93" s="238" t="s">
        <v>96</v>
      </c>
      <c r="B93" s="232">
        <f t="shared" si="7"/>
        <v>0</v>
      </c>
      <c r="C93" s="232">
        <f t="shared" si="8"/>
        <v>0</v>
      </c>
      <c r="D93" s="235"/>
      <c r="E93" s="235"/>
      <c r="F93" s="236"/>
      <c r="G93" s="236"/>
      <c r="H93" s="236"/>
      <c r="I93" s="236"/>
      <c r="J93" s="244"/>
    </row>
    <row r="94" customHeight="1" spans="1:10">
      <c r="A94" s="238" t="s">
        <v>184</v>
      </c>
      <c r="B94" s="232">
        <f t="shared" si="7"/>
        <v>0</v>
      </c>
      <c r="C94" s="232">
        <f t="shared" si="8"/>
        <v>0</v>
      </c>
      <c r="D94" s="235"/>
      <c r="E94" s="235"/>
      <c r="F94" s="236"/>
      <c r="G94" s="236"/>
      <c r="H94" s="236"/>
      <c r="I94" s="236"/>
      <c r="J94" s="244"/>
    </row>
    <row r="95" customHeight="1" spans="1:10">
      <c r="A95" s="238" t="s">
        <v>185</v>
      </c>
      <c r="B95" s="232">
        <f t="shared" si="7"/>
        <v>0</v>
      </c>
      <c r="C95" s="232">
        <f t="shared" si="8"/>
        <v>0</v>
      </c>
      <c r="D95" s="235"/>
      <c r="E95" s="235"/>
      <c r="F95" s="236"/>
      <c r="G95" s="236"/>
      <c r="H95" s="236"/>
      <c r="I95" s="236"/>
      <c r="J95" s="244"/>
    </row>
    <row r="96" customHeight="1" spans="1:10">
      <c r="A96" s="238" t="s">
        <v>186</v>
      </c>
      <c r="B96" s="232">
        <f t="shared" si="7"/>
        <v>0</v>
      </c>
      <c r="C96" s="232">
        <f t="shared" si="8"/>
        <v>0</v>
      </c>
      <c r="D96" s="235"/>
      <c r="E96" s="235"/>
      <c r="F96" s="236"/>
      <c r="G96" s="236"/>
      <c r="H96" s="236"/>
      <c r="I96" s="236"/>
      <c r="J96" s="244"/>
    </row>
    <row r="97" customHeight="1" spans="1:10">
      <c r="A97" s="245" t="s">
        <v>102</v>
      </c>
      <c r="B97" s="232">
        <f t="shared" si="7"/>
        <v>0</v>
      </c>
      <c r="C97" s="232">
        <f t="shared" si="8"/>
        <v>0</v>
      </c>
      <c r="D97" s="235"/>
      <c r="E97" s="235"/>
      <c r="F97" s="236"/>
      <c r="G97" s="236"/>
      <c r="H97" s="236"/>
      <c r="I97" s="236"/>
      <c r="J97" s="244"/>
    </row>
    <row r="98" customHeight="1" spans="1:10">
      <c r="A98" s="240" t="s">
        <v>192</v>
      </c>
      <c r="B98" s="232">
        <f t="shared" si="7"/>
        <v>0</v>
      </c>
      <c r="C98" s="232">
        <f t="shared" si="8"/>
        <v>0</v>
      </c>
      <c r="D98" s="233">
        <f>SUM(D99:D100)</f>
        <v>0</v>
      </c>
      <c r="E98" s="233">
        <f t="shared" ref="E98:J98" si="10">SUM(E99:E100)</f>
        <v>0</v>
      </c>
      <c r="F98" s="233">
        <f t="shared" si="10"/>
        <v>0</v>
      </c>
      <c r="G98" s="233">
        <f t="shared" si="10"/>
        <v>0</v>
      </c>
      <c r="H98" s="233">
        <f t="shared" si="10"/>
        <v>0</v>
      </c>
      <c r="I98" s="233">
        <f t="shared" si="10"/>
        <v>0</v>
      </c>
      <c r="J98" s="233">
        <f t="shared" si="10"/>
        <v>0</v>
      </c>
    </row>
    <row r="99" customHeight="1" spans="1:10">
      <c r="A99" s="245" t="s">
        <v>193</v>
      </c>
      <c r="B99" s="232">
        <f t="shared" si="7"/>
        <v>0</v>
      </c>
      <c r="C99" s="232">
        <f t="shared" si="8"/>
        <v>0</v>
      </c>
      <c r="D99" s="235"/>
      <c r="E99" s="235"/>
      <c r="F99" s="236"/>
      <c r="G99" s="236"/>
      <c r="H99" s="236"/>
      <c r="I99" s="236"/>
      <c r="J99" s="244"/>
    </row>
    <row r="100" customHeight="1" spans="1:10">
      <c r="A100" s="245" t="s">
        <v>111</v>
      </c>
      <c r="B100" s="232">
        <f t="shared" si="7"/>
        <v>0</v>
      </c>
      <c r="C100" s="232">
        <f t="shared" si="8"/>
        <v>0</v>
      </c>
      <c r="D100" s="235"/>
      <c r="E100" s="235"/>
      <c r="F100" s="236"/>
      <c r="G100" s="236"/>
      <c r="H100" s="236"/>
      <c r="I100" s="236"/>
      <c r="J100" s="244"/>
    </row>
    <row r="101" customHeight="1" spans="1:10">
      <c r="A101" s="240" t="s">
        <v>108</v>
      </c>
      <c r="B101" s="232">
        <f t="shared" si="7"/>
        <v>0</v>
      </c>
      <c r="C101" s="232">
        <f t="shared" si="8"/>
        <v>0</v>
      </c>
      <c r="D101" s="233">
        <f>SUM(D102:D106)</f>
        <v>0</v>
      </c>
      <c r="E101" s="233">
        <f t="shared" ref="E101:J101" si="11">SUM(E102:E106)</f>
        <v>0</v>
      </c>
      <c r="F101" s="233">
        <f t="shared" si="11"/>
        <v>0</v>
      </c>
      <c r="G101" s="233">
        <f t="shared" si="11"/>
        <v>0</v>
      </c>
      <c r="H101" s="233">
        <f t="shared" si="11"/>
        <v>0</v>
      </c>
      <c r="I101" s="233">
        <f t="shared" si="11"/>
        <v>0</v>
      </c>
      <c r="J101" s="233">
        <f t="shared" si="11"/>
        <v>0</v>
      </c>
    </row>
    <row r="102" customHeight="1" spans="1:10">
      <c r="A102" s="239" t="s">
        <v>193</v>
      </c>
      <c r="B102" s="232">
        <f t="shared" si="7"/>
        <v>0</v>
      </c>
      <c r="C102" s="232">
        <f t="shared" si="8"/>
        <v>0</v>
      </c>
      <c r="D102" s="235"/>
      <c r="E102" s="235">
        <v>0</v>
      </c>
      <c r="F102" s="236"/>
      <c r="G102" s="236">
        <v>0</v>
      </c>
      <c r="H102" s="236">
        <v>0</v>
      </c>
      <c r="I102" s="236">
        <v>0</v>
      </c>
      <c r="J102" s="244">
        <v>0</v>
      </c>
    </row>
    <row r="103" customHeight="1" spans="1:10">
      <c r="A103" s="239" t="s">
        <v>194</v>
      </c>
      <c r="B103" s="232">
        <f t="shared" si="7"/>
        <v>0</v>
      </c>
      <c r="C103" s="232">
        <f t="shared" si="8"/>
        <v>0</v>
      </c>
      <c r="D103" s="235"/>
      <c r="E103" s="235">
        <v>0</v>
      </c>
      <c r="F103" s="236">
        <v>0</v>
      </c>
      <c r="G103" s="236">
        <v>0</v>
      </c>
      <c r="H103" s="236">
        <v>0</v>
      </c>
      <c r="I103" s="236"/>
      <c r="J103" s="244">
        <v>0</v>
      </c>
    </row>
    <row r="104" customHeight="1" spans="1:10">
      <c r="A104" s="239" t="s">
        <v>109</v>
      </c>
      <c r="B104" s="232">
        <f t="shared" si="7"/>
        <v>0</v>
      </c>
      <c r="C104" s="232">
        <f t="shared" si="8"/>
        <v>0</v>
      </c>
      <c r="D104" s="235"/>
      <c r="E104" s="235">
        <v>0</v>
      </c>
      <c r="F104" s="236">
        <v>0</v>
      </c>
      <c r="G104" s="236">
        <v>0</v>
      </c>
      <c r="H104" s="236">
        <v>0</v>
      </c>
      <c r="I104" s="236">
        <v>0</v>
      </c>
      <c r="J104" s="244">
        <v>0</v>
      </c>
    </row>
    <row r="105" customHeight="1" spans="1:10">
      <c r="A105" s="239" t="s">
        <v>110</v>
      </c>
      <c r="B105" s="232">
        <f t="shared" si="7"/>
        <v>0</v>
      </c>
      <c r="C105" s="232">
        <f t="shared" si="8"/>
        <v>0</v>
      </c>
      <c r="D105" s="235"/>
      <c r="E105" s="235">
        <v>0</v>
      </c>
      <c r="F105" s="236">
        <v>0</v>
      </c>
      <c r="G105" s="236">
        <v>0</v>
      </c>
      <c r="H105" s="236">
        <v>0</v>
      </c>
      <c r="I105" s="236">
        <v>0</v>
      </c>
      <c r="J105" s="244">
        <v>0</v>
      </c>
    </row>
    <row r="106" customHeight="1" spans="1:10">
      <c r="A106" s="239" t="s">
        <v>111</v>
      </c>
      <c r="B106" s="232">
        <f t="shared" si="7"/>
        <v>0</v>
      </c>
      <c r="C106" s="232">
        <f t="shared" si="8"/>
        <v>0</v>
      </c>
      <c r="D106" s="235"/>
      <c r="E106" s="235">
        <v>0</v>
      </c>
      <c r="F106" s="236">
        <v>0</v>
      </c>
      <c r="G106" s="236">
        <v>0</v>
      </c>
      <c r="H106" s="236">
        <v>0</v>
      </c>
      <c r="I106" s="236">
        <v>0</v>
      </c>
      <c r="J106" s="244">
        <v>0</v>
      </c>
    </row>
    <row r="107" customHeight="1" spans="1:10">
      <c r="A107" s="246" t="s">
        <v>62</v>
      </c>
      <c r="B107" s="232">
        <f t="shared" si="7"/>
        <v>0</v>
      </c>
      <c r="C107" s="232">
        <f t="shared" si="8"/>
        <v>0</v>
      </c>
      <c r="D107" s="233">
        <f>SUM(D108:D111)</f>
        <v>0</v>
      </c>
      <c r="E107" s="233">
        <f t="shared" ref="E107:J107" si="12">SUM(E108:E111)</f>
        <v>0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3">
        <f t="shared" si="12"/>
        <v>0</v>
      </c>
      <c r="J107" s="233">
        <f t="shared" si="12"/>
        <v>0</v>
      </c>
    </row>
    <row r="108" customHeight="1" spans="1:10">
      <c r="A108" s="239" t="s">
        <v>132</v>
      </c>
      <c r="B108" s="232">
        <f t="shared" si="7"/>
        <v>0</v>
      </c>
      <c r="C108" s="232">
        <f t="shared" si="8"/>
        <v>0</v>
      </c>
      <c r="D108" s="235"/>
      <c r="E108" s="235">
        <v>0</v>
      </c>
      <c r="F108" s="236">
        <v>0</v>
      </c>
      <c r="G108" s="236">
        <v>0</v>
      </c>
      <c r="H108" s="236">
        <v>0</v>
      </c>
      <c r="I108" s="236">
        <v>0</v>
      </c>
      <c r="J108" s="244">
        <v>0</v>
      </c>
    </row>
    <row r="109" customHeight="1" spans="1:10">
      <c r="A109" s="239" t="s">
        <v>133</v>
      </c>
      <c r="B109" s="232">
        <f t="shared" si="7"/>
        <v>0</v>
      </c>
      <c r="C109" s="232">
        <f t="shared" si="8"/>
        <v>0</v>
      </c>
      <c r="D109" s="235"/>
      <c r="E109" s="235">
        <v>0</v>
      </c>
      <c r="F109" s="236">
        <v>0</v>
      </c>
      <c r="G109" s="236">
        <v>0</v>
      </c>
      <c r="H109" s="236">
        <v>0</v>
      </c>
      <c r="I109" s="236">
        <v>0</v>
      </c>
      <c r="J109" s="244">
        <v>0</v>
      </c>
    </row>
    <row r="110" customHeight="1" spans="1:10">
      <c r="A110" s="239" t="s">
        <v>134</v>
      </c>
      <c r="B110" s="232">
        <f t="shared" si="7"/>
        <v>0</v>
      </c>
      <c r="C110" s="232">
        <f t="shared" si="8"/>
        <v>0</v>
      </c>
      <c r="D110" s="235"/>
      <c r="E110" s="235"/>
      <c r="F110" s="236">
        <v>0</v>
      </c>
      <c r="G110" s="236">
        <v>0</v>
      </c>
      <c r="H110" s="236">
        <v>0</v>
      </c>
      <c r="I110" s="236">
        <v>0</v>
      </c>
      <c r="J110" s="244">
        <v>0</v>
      </c>
    </row>
    <row r="111" customHeight="1" spans="1:10">
      <c r="A111" s="239" t="s">
        <v>62</v>
      </c>
      <c r="B111" s="232">
        <f t="shared" si="7"/>
        <v>0</v>
      </c>
      <c r="C111" s="232">
        <f t="shared" si="8"/>
        <v>0</v>
      </c>
      <c r="D111" s="235"/>
      <c r="E111" s="235">
        <v>0</v>
      </c>
      <c r="F111" s="236">
        <v>0</v>
      </c>
      <c r="G111" s="236">
        <v>0</v>
      </c>
      <c r="H111" s="236">
        <v>0</v>
      </c>
      <c r="I111" s="236">
        <v>0</v>
      </c>
      <c r="J111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A8" sqref="A8"/>
    </sheetView>
  </sheetViews>
  <sheetFormatPr defaultColWidth="9.33333333333333" defaultRowHeight="14.25"/>
  <cols>
    <col min="1" max="1" width="54.1666666666667" style="187" customWidth="1"/>
    <col min="2" max="7" width="19.8333333333333" style="187" customWidth="1"/>
    <col min="8" max="16384" width="9.33333333333333" style="187"/>
  </cols>
  <sheetData>
    <row r="1" customHeight="1" spans="1:243">
      <c r="A1" s="188" t="s">
        <v>195</v>
      </c>
      <c r="B1" s="189"/>
      <c r="C1" s="189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1" t="s">
        <v>196</v>
      </c>
      <c r="B2" s="191"/>
      <c r="C2" s="191"/>
      <c r="D2" s="191"/>
      <c r="E2" s="191"/>
      <c r="F2" s="191"/>
      <c r="G2" s="191"/>
      <c r="H2" s="190"/>
      <c r="I2" s="190"/>
      <c r="J2" s="190"/>
      <c r="K2" s="190"/>
      <c r="L2" s="190"/>
      <c r="M2" s="190"/>
      <c r="N2" s="190"/>
      <c r="O2" s="19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4" customFormat="1" ht="17.25" customHeight="1" spans="1:243">
      <c r="A3" s="192"/>
      <c r="B3" s="192"/>
      <c r="C3" s="192"/>
      <c r="D3" s="193"/>
      <c r="E3" s="193"/>
      <c r="F3" s="193"/>
      <c r="G3" s="194" t="s">
        <v>4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</row>
    <row r="4" s="185" customFormat="1" ht="20.25" customHeight="1" spans="1:8">
      <c r="A4" s="195" t="s">
        <v>5</v>
      </c>
      <c r="B4" s="195" t="s">
        <v>197</v>
      </c>
      <c r="C4" s="196" t="s">
        <v>198</v>
      </c>
      <c r="D4" s="197"/>
      <c r="E4" s="197"/>
      <c r="F4" s="197"/>
      <c r="G4" s="198"/>
      <c r="H4" s="199"/>
    </row>
    <row r="5" s="185" customFormat="1" ht="20.25" customHeight="1" spans="1:8">
      <c r="A5" s="200"/>
      <c r="B5" s="200"/>
      <c r="C5" s="201" t="s">
        <v>8</v>
      </c>
      <c r="D5" s="202" t="s">
        <v>33</v>
      </c>
      <c r="E5" s="203"/>
      <c r="F5" s="204"/>
      <c r="G5" s="205" t="s">
        <v>16</v>
      </c>
      <c r="H5" s="199"/>
    </row>
    <row r="6" s="185" customFormat="1" ht="20.25" customHeight="1" spans="1:8">
      <c r="A6" s="206"/>
      <c r="B6" s="206"/>
      <c r="C6" s="201"/>
      <c r="D6" s="207" t="s">
        <v>13</v>
      </c>
      <c r="E6" s="201" t="s">
        <v>14</v>
      </c>
      <c r="F6" s="201" t="s">
        <v>15</v>
      </c>
      <c r="G6" s="208"/>
      <c r="H6" s="184"/>
    </row>
    <row r="7" s="186" customFormat="1" ht="24" customHeight="1" spans="1:7">
      <c r="A7" s="209" t="s">
        <v>8</v>
      </c>
      <c r="B7" s="210">
        <f>C7</f>
        <v>561.4</v>
      </c>
      <c r="C7" s="210">
        <f>SUM(D7:G7)</f>
        <v>561.4</v>
      </c>
      <c r="D7" s="211">
        <v>549.89</v>
      </c>
      <c r="E7" s="211">
        <v>11.06</v>
      </c>
      <c r="F7" s="211">
        <v>0.45</v>
      </c>
      <c r="G7" s="212"/>
    </row>
    <row r="8" ht="18" customHeight="1" spans="1:243">
      <c r="A8" s="178" t="s">
        <v>22</v>
      </c>
      <c r="B8" s="213">
        <v>561.4</v>
      </c>
      <c r="C8" s="213">
        <f t="shared" ref="C8:C11" si="0">SUM(D8:G8)</f>
        <v>561.4</v>
      </c>
      <c r="D8" s="211">
        <v>549.89</v>
      </c>
      <c r="E8" s="211">
        <v>11.06</v>
      </c>
      <c r="F8" s="211">
        <v>0.45</v>
      </c>
      <c r="G8" s="21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214"/>
      <c r="B9" s="213">
        <f t="shared" ref="B8:B11" si="1">C9</f>
        <v>0</v>
      </c>
      <c r="C9" s="213">
        <f t="shared" si="0"/>
        <v>0</v>
      </c>
      <c r="D9" s="211"/>
      <c r="E9" s="211"/>
      <c r="F9" s="211"/>
      <c r="G9" s="211">
        <v>0</v>
      </c>
      <c r="H9" s="19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214"/>
      <c r="B10" s="213">
        <f t="shared" si="1"/>
        <v>0</v>
      </c>
      <c r="C10" s="213">
        <f t="shared" si="0"/>
        <v>0</v>
      </c>
      <c r="D10" s="211"/>
      <c r="E10" s="211"/>
      <c r="F10" s="211"/>
      <c r="G10" s="21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14"/>
      <c r="B11" s="213">
        <f t="shared" si="1"/>
        <v>0</v>
      </c>
      <c r="C11" s="213">
        <f t="shared" si="0"/>
        <v>0</v>
      </c>
      <c r="D11" s="211"/>
      <c r="E11" s="211"/>
      <c r="F11" s="211"/>
      <c r="G11" s="2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5"/>
      <c r="B21" s="215"/>
      <c r="C21" s="215"/>
      <c r="D21" s="215"/>
      <c r="E21" s="215"/>
      <c r="F21" s="215"/>
      <c r="G21" s="21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5"/>
      <c r="B22" s="215"/>
      <c r="C22" s="215"/>
      <c r="D22" s="215"/>
      <c r="E22" s="215"/>
      <c r="F22" s="215"/>
      <c r="G22" s="21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5"/>
      <c r="B23" s="215"/>
      <c r="C23" s="215"/>
      <c r="D23" s="215"/>
      <c r="E23" s="215"/>
      <c r="F23" s="215"/>
      <c r="G23" s="21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5"/>
      <c r="B24" s="215"/>
      <c r="C24" s="215"/>
      <c r="D24" s="215"/>
      <c r="E24" s="215"/>
      <c r="F24" s="215"/>
      <c r="G24" s="21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5"/>
      <c r="B25" s="215"/>
      <c r="C25" s="215"/>
      <c r="D25" s="215"/>
      <c r="E25" s="215"/>
      <c r="F25" s="215"/>
      <c r="G25" s="21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C1" workbookViewId="0">
      <selection activeCell="I24" sqref="I24"/>
    </sheetView>
  </sheetViews>
  <sheetFormatPr defaultColWidth="8.66666666666667" defaultRowHeight="12.75" customHeight="1"/>
  <cols>
    <col min="1" max="1" width="34.3333333333333" style="130" customWidth="1"/>
    <col min="2" max="4" width="9.33333333333333" style="130" customWidth="1"/>
    <col min="5" max="5" width="21.3333333333333" style="130" customWidth="1"/>
    <col min="6" max="6" width="9" style="130" customWidth="1"/>
    <col min="7" max="10" width="18.3333333333333" style="130" customWidth="1"/>
    <col min="11" max="16384" width="8.66666666666667" style="130"/>
  </cols>
  <sheetData>
    <row r="1" ht="16.5" customHeight="1" spans="1:11">
      <c r="A1" s="4" t="s">
        <v>199</v>
      </c>
      <c r="G1"/>
      <c r="H1"/>
      <c r="I1"/>
      <c r="J1"/>
      <c r="K1"/>
    </row>
    <row r="2" ht="21" customHeight="1" spans="1:11">
      <c r="A2" s="106" t="s">
        <v>200</v>
      </c>
      <c r="B2" s="106"/>
      <c r="C2" s="106"/>
      <c r="D2" s="106"/>
      <c r="E2" s="106"/>
      <c r="F2" s="106"/>
      <c r="G2" s="106"/>
      <c r="H2" s="106"/>
      <c r="I2" s="106"/>
      <c r="J2" s="106"/>
      <c r="K2"/>
    </row>
    <row r="3" ht="16.5" customHeight="1" spans="1:11">
      <c r="A3" s="170"/>
      <c r="G3"/>
      <c r="H3"/>
      <c r="I3"/>
      <c r="J3" s="182" t="s">
        <v>4</v>
      </c>
      <c r="K3"/>
    </row>
    <row r="4" s="167" customFormat="1" ht="18" customHeight="1" spans="1:11">
      <c r="A4" s="109" t="s">
        <v>5</v>
      </c>
      <c r="B4" s="110" t="s">
        <v>201</v>
      </c>
      <c r="C4" s="110"/>
      <c r="D4" s="111"/>
      <c r="E4" s="109" t="s">
        <v>31</v>
      </c>
      <c r="F4" s="112" t="s">
        <v>8</v>
      </c>
      <c r="G4" s="113" t="s">
        <v>33</v>
      </c>
      <c r="H4" s="114"/>
      <c r="I4" s="114"/>
      <c r="J4" s="124" t="s">
        <v>16</v>
      </c>
      <c r="K4"/>
    </row>
    <row r="5" s="167" customFormat="1" ht="57.75" customHeight="1" spans="1:11">
      <c r="A5" s="109"/>
      <c r="B5" s="109" t="s">
        <v>202</v>
      </c>
      <c r="C5" s="109" t="s">
        <v>203</v>
      </c>
      <c r="D5" s="109" t="s">
        <v>204</v>
      </c>
      <c r="E5" s="109"/>
      <c r="F5" s="115"/>
      <c r="G5" s="112" t="s">
        <v>13</v>
      </c>
      <c r="H5" s="112" t="s">
        <v>14</v>
      </c>
      <c r="I5" s="112" t="s">
        <v>15</v>
      </c>
      <c r="J5" s="124"/>
      <c r="K5"/>
    </row>
    <row r="6" s="168" customFormat="1" ht="28.5" customHeight="1" spans="1:11">
      <c r="A6" s="171"/>
      <c r="B6" s="172"/>
      <c r="C6" s="171"/>
      <c r="D6" s="171"/>
      <c r="E6" s="173" t="s">
        <v>8</v>
      </c>
      <c r="F6" s="174">
        <f>SUM(G6:J6)</f>
        <v>561.4</v>
      </c>
      <c r="G6" s="120">
        <v>549.89</v>
      </c>
      <c r="H6" s="120">
        <v>11.06</v>
      </c>
      <c r="I6" s="120">
        <v>0.45</v>
      </c>
      <c r="J6" s="174"/>
      <c r="K6" s="183"/>
    </row>
    <row r="7" s="169" customFormat="1" ht="26" customHeight="1" spans="1:11">
      <c r="A7" s="175" t="s">
        <v>205</v>
      </c>
      <c r="B7" s="176"/>
      <c r="C7" s="177" t="s">
        <v>206</v>
      </c>
      <c r="D7" s="177" t="s">
        <v>207</v>
      </c>
      <c r="E7" s="178" t="s">
        <v>22</v>
      </c>
      <c r="F7" s="179">
        <f t="shared" ref="F7:F18" si="0">SUM(G7:J7)</f>
        <v>561.4</v>
      </c>
      <c r="G7" s="120">
        <v>549.89</v>
      </c>
      <c r="H7" s="120">
        <v>11.06</v>
      </c>
      <c r="I7" s="120">
        <v>0.45</v>
      </c>
      <c r="J7" s="120"/>
      <c r="K7" s="147"/>
    </row>
    <row r="8" s="169" customFormat="1" ht="18" customHeight="1" spans="1:11">
      <c r="A8" s="175" t="s">
        <v>208</v>
      </c>
      <c r="B8" s="176">
        <v>204</v>
      </c>
      <c r="C8" s="177"/>
      <c r="D8" s="177"/>
      <c r="E8" s="180"/>
      <c r="F8" s="179">
        <f t="shared" si="0"/>
        <v>0</v>
      </c>
      <c r="G8" s="120"/>
      <c r="H8" s="120"/>
      <c r="I8" s="120"/>
      <c r="J8" s="120"/>
      <c r="K8" s="147"/>
    </row>
    <row r="9" s="169" customFormat="1" ht="18" customHeight="1" spans="1:11">
      <c r="A9" s="175" t="s">
        <v>208</v>
      </c>
      <c r="B9" s="176">
        <v>204</v>
      </c>
      <c r="C9" s="177"/>
      <c r="D9" s="177"/>
      <c r="E9" s="180"/>
      <c r="F9" s="179">
        <f t="shared" si="0"/>
        <v>0</v>
      </c>
      <c r="G9" s="120"/>
      <c r="H9" s="120"/>
      <c r="I9" s="120"/>
      <c r="J9" s="120"/>
      <c r="K9" s="147"/>
    </row>
    <row r="10" s="169" customFormat="1" ht="18" customHeight="1" spans="1:11">
      <c r="A10" s="175" t="s">
        <v>208</v>
      </c>
      <c r="B10" s="176">
        <v>208</v>
      </c>
      <c r="C10" s="177"/>
      <c r="D10" s="177"/>
      <c r="E10" s="180"/>
      <c r="F10" s="179">
        <f t="shared" si="0"/>
        <v>0</v>
      </c>
      <c r="G10" s="120"/>
      <c r="H10" s="120"/>
      <c r="I10" s="120"/>
      <c r="J10" s="120"/>
      <c r="K10" s="147"/>
    </row>
    <row r="11" s="169" customFormat="1" ht="18" customHeight="1" spans="1:11">
      <c r="A11" s="175" t="s">
        <v>209</v>
      </c>
      <c r="B11" s="176">
        <v>204</v>
      </c>
      <c r="C11" s="177"/>
      <c r="D11" s="177"/>
      <c r="E11" s="180"/>
      <c r="F11" s="179">
        <f t="shared" si="0"/>
        <v>0</v>
      </c>
      <c r="G11" s="120"/>
      <c r="H11" s="120"/>
      <c r="I11" s="120"/>
      <c r="J11" s="120"/>
      <c r="K11" s="147"/>
    </row>
    <row r="12" s="169" customFormat="1" ht="18" customHeight="1" spans="1:11">
      <c r="A12" s="175" t="s">
        <v>209</v>
      </c>
      <c r="B12" s="176">
        <v>204</v>
      </c>
      <c r="C12" s="177"/>
      <c r="D12" s="177"/>
      <c r="E12" s="180"/>
      <c r="F12" s="179">
        <f t="shared" si="0"/>
        <v>0</v>
      </c>
      <c r="G12" s="120"/>
      <c r="H12" s="120"/>
      <c r="I12" s="120"/>
      <c r="J12" s="120"/>
      <c r="K12" s="147"/>
    </row>
    <row r="13" s="169" customFormat="1" ht="18" customHeight="1" spans="1:11">
      <c r="A13" s="175" t="s">
        <v>209</v>
      </c>
      <c r="B13" s="176">
        <v>208</v>
      </c>
      <c r="C13" s="177"/>
      <c r="D13" s="177"/>
      <c r="E13" s="180"/>
      <c r="F13" s="179">
        <f t="shared" si="0"/>
        <v>0</v>
      </c>
      <c r="G13" s="120"/>
      <c r="H13" s="120"/>
      <c r="I13" s="120"/>
      <c r="J13" s="120"/>
      <c r="K13" s="147"/>
    </row>
    <row r="14" s="169" customFormat="1" ht="18" customHeight="1" spans="1:11">
      <c r="A14" s="175" t="s">
        <v>210</v>
      </c>
      <c r="B14" s="176">
        <v>204</v>
      </c>
      <c r="C14" s="177"/>
      <c r="D14" s="177"/>
      <c r="E14" s="180"/>
      <c r="F14" s="179">
        <f t="shared" si="0"/>
        <v>0</v>
      </c>
      <c r="G14" s="120"/>
      <c r="H14" s="120"/>
      <c r="I14" s="120"/>
      <c r="J14" s="120"/>
      <c r="K14" s="147"/>
    </row>
    <row r="15" s="169" customFormat="1" ht="18" customHeight="1" spans="1:11">
      <c r="A15" s="175" t="s">
        <v>210</v>
      </c>
      <c r="B15" s="176">
        <v>204</v>
      </c>
      <c r="C15" s="177"/>
      <c r="D15" s="177"/>
      <c r="E15" s="180"/>
      <c r="F15" s="179">
        <f t="shared" si="0"/>
        <v>0</v>
      </c>
      <c r="G15" s="120"/>
      <c r="H15" s="120"/>
      <c r="I15" s="120"/>
      <c r="J15" s="120"/>
      <c r="K15" s="147"/>
    </row>
    <row r="16" s="169" customFormat="1" ht="18" customHeight="1" spans="1:11">
      <c r="A16" s="175" t="s">
        <v>210</v>
      </c>
      <c r="B16" s="176">
        <v>208</v>
      </c>
      <c r="C16" s="177"/>
      <c r="D16" s="177"/>
      <c r="E16" s="180"/>
      <c r="F16" s="179">
        <f t="shared" si="0"/>
        <v>0</v>
      </c>
      <c r="G16" s="120"/>
      <c r="H16" s="120"/>
      <c r="I16" s="120"/>
      <c r="J16" s="120"/>
      <c r="K16" s="147"/>
    </row>
    <row r="17" s="169" customFormat="1" ht="18" customHeight="1" spans="1:11">
      <c r="A17" s="116"/>
      <c r="B17" s="117"/>
      <c r="C17" s="118"/>
      <c r="D17" s="118"/>
      <c r="E17" s="119"/>
      <c r="F17" s="179">
        <f t="shared" si="0"/>
        <v>0</v>
      </c>
      <c r="G17" s="120"/>
      <c r="H17" s="120"/>
      <c r="I17" s="120"/>
      <c r="J17" s="120"/>
      <c r="K17" s="147"/>
    </row>
    <row r="18" s="169" customFormat="1" ht="18" customHeight="1" spans="1:11">
      <c r="A18" s="116"/>
      <c r="B18" s="117"/>
      <c r="C18" s="118"/>
      <c r="D18" s="118"/>
      <c r="E18" s="119"/>
      <c r="F18" s="179">
        <f t="shared" si="0"/>
        <v>0</v>
      </c>
      <c r="G18" s="120"/>
      <c r="H18" s="120"/>
      <c r="I18" s="120"/>
      <c r="J18" s="120"/>
      <c r="K18" s="147"/>
    </row>
    <row r="19" s="169" customFormat="1" ht="18" customHeight="1" spans="3:11">
      <c r="C19"/>
      <c r="D19"/>
      <c r="G19" s="147"/>
      <c r="H19" s="147"/>
      <c r="I19" s="147"/>
      <c r="J19" s="147"/>
      <c r="K19" s="147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1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2"/>
  <sheetViews>
    <sheetView showGridLines="0" showZeros="0" workbookViewId="0">
      <selection activeCell="C22" sqref="C22"/>
    </sheetView>
  </sheetViews>
  <sheetFormatPr defaultColWidth="8.66666666666667" defaultRowHeight="12.75" customHeight="1"/>
  <cols>
    <col min="1" max="1" width="41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" t="s">
        <v>211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212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1" customFormat="1" ht="20.25" customHeight="1" spans="1:246">
      <c r="A4" s="71" t="s">
        <v>27</v>
      </c>
      <c r="B4" s="71" t="s">
        <v>8</v>
      </c>
      <c r="C4" s="72" t="s">
        <v>33</v>
      </c>
      <c r="D4" s="73"/>
      <c r="E4" s="73"/>
      <c r="F4" s="73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1" customFormat="1" ht="20.25" customHeight="1" spans="1:246">
      <c r="A5" s="71"/>
      <c r="B5" s="71"/>
      <c r="C5" s="76" t="s">
        <v>17</v>
      </c>
      <c r="D5" s="76" t="s">
        <v>13</v>
      </c>
      <c r="E5" s="76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1" customFormat="1" ht="20.25" customHeight="1" spans="1:246">
      <c r="A6" s="71"/>
      <c r="B6" s="71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2" customFormat="1" ht="19.5" customHeight="1" spans="1:246">
      <c r="A7" s="162" t="s">
        <v>8</v>
      </c>
      <c r="B7" s="163">
        <f>SUM(C7,G7)</f>
        <v>561.4</v>
      </c>
      <c r="C7" s="163">
        <f>SUM(D7:F7)</f>
        <v>561.4</v>
      </c>
      <c r="D7" s="164">
        <v>549.89</v>
      </c>
      <c r="E7" s="164">
        <v>11.06</v>
      </c>
      <c r="F7" s="165">
        <v>0.45</v>
      </c>
      <c r="G7" s="165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</row>
    <row r="8" ht="19.5" customHeight="1" spans="1:246">
      <c r="A8" s="20" t="s">
        <v>45</v>
      </c>
      <c r="B8" s="163">
        <f t="shared" ref="B8:B18" si="0">SUM(C8,G8)</f>
        <v>64.46</v>
      </c>
      <c r="C8" s="163">
        <f t="shared" ref="C8:C18" si="1">SUM(D8:F8)</f>
        <v>64.46</v>
      </c>
      <c r="D8" s="164">
        <v>64.46</v>
      </c>
      <c r="E8" s="164"/>
      <c r="F8" s="165"/>
      <c r="G8" s="165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20" t="s">
        <v>213</v>
      </c>
      <c r="B9" s="163">
        <f t="shared" si="0"/>
        <v>64.46</v>
      </c>
      <c r="C9" s="163">
        <f t="shared" si="1"/>
        <v>64.46</v>
      </c>
      <c r="D9" s="164">
        <v>64.46</v>
      </c>
      <c r="E9" s="164"/>
      <c r="F9" s="165"/>
      <c r="G9" s="165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20" t="s">
        <v>214</v>
      </c>
      <c r="B10" s="163">
        <f t="shared" si="0"/>
        <v>64.46</v>
      </c>
      <c r="C10" s="163">
        <f t="shared" si="1"/>
        <v>64.46</v>
      </c>
      <c r="D10" s="164">
        <v>64.46</v>
      </c>
      <c r="E10" s="164"/>
      <c r="F10" s="165"/>
      <c r="G10" s="16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20" t="s">
        <v>50</v>
      </c>
      <c r="B11" s="163">
        <f t="shared" si="0"/>
        <v>496.94</v>
      </c>
      <c r="C11" s="163">
        <f t="shared" si="1"/>
        <v>496.94</v>
      </c>
      <c r="D11" s="164">
        <v>485.43</v>
      </c>
      <c r="E11" s="164">
        <v>11.06</v>
      </c>
      <c r="F11" s="165">
        <v>0.45</v>
      </c>
      <c r="G11" s="16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20" t="s">
        <v>215</v>
      </c>
      <c r="B12" s="163">
        <f t="shared" si="0"/>
        <v>496.94</v>
      </c>
      <c r="C12" s="163">
        <f t="shared" si="1"/>
        <v>496.94</v>
      </c>
      <c r="D12" s="164">
        <v>485.43</v>
      </c>
      <c r="E12" s="164">
        <v>11.06</v>
      </c>
      <c r="F12" s="165">
        <v>0.45</v>
      </c>
      <c r="G12" s="16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20" t="s">
        <v>216</v>
      </c>
      <c r="B13" s="163">
        <f t="shared" si="0"/>
        <v>496.49</v>
      </c>
      <c r="C13" s="163">
        <f t="shared" si="1"/>
        <v>496.49</v>
      </c>
      <c r="D13" s="164">
        <v>485.43</v>
      </c>
      <c r="E13" s="164">
        <v>11.06</v>
      </c>
      <c r="F13" s="165"/>
      <c r="G13" s="16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20" t="s">
        <v>217</v>
      </c>
      <c r="B14" s="163">
        <f t="shared" si="0"/>
        <v>0.45</v>
      </c>
      <c r="C14" s="163">
        <f t="shared" si="1"/>
        <v>0.45</v>
      </c>
      <c r="D14" s="164"/>
      <c r="E14" s="164"/>
      <c r="F14" s="165">
        <v>0.45</v>
      </c>
      <c r="G14" s="16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20"/>
      <c r="B15" s="163"/>
      <c r="C15" s="163"/>
      <c r="D15" s="164"/>
      <c r="E15" s="164"/>
      <c r="F15" s="165"/>
      <c r="G15" s="16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20"/>
      <c r="B16" s="163"/>
      <c r="C16" s="163"/>
      <c r="D16" s="164"/>
      <c r="E16" s="164"/>
      <c r="F16" s="165"/>
      <c r="G16" s="16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20"/>
      <c r="B17" s="163"/>
      <c r="C17" s="163"/>
      <c r="D17" s="153"/>
      <c r="E17" s="164"/>
      <c r="F17" s="165"/>
      <c r="G17" s="16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20"/>
      <c r="B18" s="163"/>
      <c r="C18" s="163"/>
      <c r="D18" s="164"/>
      <c r="E18" s="164"/>
      <c r="F18" s="165"/>
      <c r="G18" s="16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8" customHeight="1" spans="1:246">
      <c r="A19" s="166"/>
      <c r="B19" s="166"/>
      <c r="C19" s="166"/>
      <c r="D19" s="166"/>
      <c r="E19" s="166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8" customHeight="1" spans="1:246">
      <c r="A20" s="166"/>
      <c r="B20" s="166"/>
      <c r="C20" s="166"/>
      <c r="D20" s="166"/>
      <c r="E20" s="166"/>
      <c r="F20" s="166"/>
      <c r="G20" s="1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" customHeight="1" spans="1:246">
      <c r="A21" s="166"/>
      <c r="B21" s="166"/>
      <c r="C21" s="166"/>
      <c r="D21" s="166"/>
      <c r="E21" s="166"/>
      <c r="F21" s="166"/>
      <c r="G21" s="16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6"/>
      <c r="B22" s="166"/>
      <c r="C22" s="166"/>
      <c r="D22" s="166"/>
      <c r="E22" s="166"/>
      <c r="F22" s="166"/>
      <c r="G22" s="16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6"/>
      <c r="B23" s="166"/>
      <c r="C23" s="166"/>
      <c r="D23" s="166"/>
      <c r="E23" s="166"/>
      <c r="F23" s="166"/>
      <c r="G23" s="16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6"/>
      <c r="B24" s="166"/>
      <c r="C24" s="166"/>
      <c r="D24" s="166"/>
      <c r="E24" s="166"/>
      <c r="F24" s="166"/>
      <c r="G24" s="16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6"/>
      <c r="B25" s="166"/>
      <c r="C25" s="166"/>
      <c r="D25" s="166"/>
      <c r="E25" s="166"/>
      <c r="F25" s="166"/>
      <c r="G25" s="16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6"/>
      <c r="B26" s="166"/>
      <c r="C26" s="166"/>
      <c r="D26" s="166"/>
      <c r="E26" s="166"/>
      <c r="F26" s="166"/>
      <c r="G26" s="16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6"/>
      <c r="B27" s="166"/>
      <c r="C27" s="166"/>
      <c r="D27" s="166"/>
      <c r="E27" s="166"/>
      <c r="F27" s="166"/>
      <c r="G27" s="16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6"/>
      <c r="B28" s="166"/>
      <c r="C28" s="166"/>
      <c r="D28" s="166"/>
      <c r="E28" s="166"/>
      <c r="F28" s="166"/>
      <c r="G28" s="16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6"/>
      <c r="B29" s="166"/>
      <c r="C29" s="166"/>
      <c r="D29" s="166"/>
      <c r="E29" s="166"/>
      <c r="F29" s="166"/>
      <c r="G29" s="16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6"/>
      <c r="B30" s="166"/>
      <c r="C30" s="166"/>
      <c r="D30" s="166"/>
      <c r="E30" s="166"/>
      <c r="F30" s="166"/>
      <c r="G30" s="16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customHeight="1" spans="1:246">
      <c r="A31" s="166"/>
      <c r="B31" s="166"/>
      <c r="C31" s="166"/>
      <c r="D31" s="166"/>
      <c r="E31" s="166"/>
      <c r="F31" s="166"/>
      <c r="G31" s="16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customHeight="1" spans="1:246">
      <c r="A32" s="166"/>
      <c r="B32" s="166"/>
      <c r="C32" s="166"/>
      <c r="D32" s="166"/>
      <c r="E32" s="166"/>
      <c r="F32" s="166"/>
      <c r="G32" s="16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G54" sqref="G54"/>
    </sheetView>
  </sheetViews>
  <sheetFormatPr defaultColWidth="8.66666666666667" defaultRowHeight="12.75" customHeight="1"/>
  <cols>
    <col min="1" max="1" width="39.5" style="130" customWidth="1"/>
    <col min="2" max="5" width="21.1666666666667" style="130" customWidth="1"/>
    <col min="6" max="248" width="8.66666666666667" style="130" customWidth="1"/>
    <col min="249" max="16384" width="8.66666666666667" style="130"/>
  </cols>
  <sheetData>
    <row r="1" ht="21" customHeight="1" spans="1:248">
      <c r="A1" s="4" t="s">
        <v>218</v>
      </c>
      <c r="D1" s="13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2" t="s">
        <v>219</v>
      </c>
      <c r="B2" s="132"/>
      <c r="C2" s="132"/>
      <c r="D2" s="132"/>
      <c r="E2" s="13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1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3" t="s">
        <v>31</v>
      </c>
      <c r="B4" s="134" t="s">
        <v>33</v>
      </c>
      <c r="C4" s="135"/>
      <c r="D4" s="135"/>
      <c r="E4" s="13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3"/>
      <c r="B5" s="137" t="s">
        <v>220</v>
      </c>
      <c r="C5" s="137" t="s">
        <v>221</v>
      </c>
      <c r="D5" s="138" t="s">
        <v>222</v>
      </c>
      <c r="E5" s="139" t="s">
        <v>223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3"/>
      <c r="B6" s="140"/>
      <c r="C6" s="140"/>
      <c r="D6" s="141"/>
      <c r="E6" s="14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3" t="s">
        <v>8</v>
      </c>
      <c r="B7" s="144">
        <f>SUM(B8,B22,B50)</f>
        <v>561.4</v>
      </c>
      <c r="C7" s="144">
        <f t="shared" ref="C7:E7" si="0">SUM(C8,C22,C50)</f>
        <v>549.89</v>
      </c>
      <c r="D7" s="144">
        <f t="shared" si="0"/>
        <v>11.06</v>
      </c>
      <c r="E7" s="144">
        <f t="shared" si="0"/>
        <v>0.45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9" customFormat="1" ht="15" customHeight="1" spans="1:248">
      <c r="A8" s="145" t="s">
        <v>13</v>
      </c>
      <c r="B8" s="146">
        <f>SUM(B9:B21)</f>
        <v>549.89</v>
      </c>
      <c r="C8" s="146">
        <f>SUM(C9:C21)</f>
        <v>549.89</v>
      </c>
      <c r="D8" s="146">
        <f t="shared" ref="D8:E8" si="1">SUM(D9:D21)</f>
        <v>0</v>
      </c>
      <c r="E8" s="146">
        <f t="shared" si="1"/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</row>
    <row r="9" customFormat="1" ht="15" customHeight="1" spans="1:5">
      <c r="A9" s="148" t="s">
        <v>224</v>
      </c>
      <c r="B9" s="146">
        <f>SUM(C9:E9)</f>
        <v>265.95</v>
      </c>
      <c r="C9" s="149">
        <v>265.95</v>
      </c>
      <c r="D9" s="149"/>
      <c r="E9" s="149"/>
    </row>
    <row r="10" customFormat="1" ht="15" customHeight="1" spans="1:5">
      <c r="A10" s="148" t="s">
        <v>225</v>
      </c>
      <c r="B10" s="146">
        <f t="shared" ref="B10:B24" si="2">SUM(C10:E10)</f>
        <v>7.49</v>
      </c>
      <c r="C10" s="149">
        <v>7.49</v>
      </c>
      <c r="D10" s="149"/>
      <c r="E10" s="149"/>
    </row>
    <row r="11" customFormat="1" ht="15" customHeight="1" spans="1:5">
      <c r="A11" s="148" t="s">
        <v>226</v>
      </c>
      <c r="B11" s="146">
        <f t="shared" si="2"/>
        <v>0</v>
      </c>
      <c r="C11" s="149"/>
      <c r="D11" s="149"/>
      <c r="E11" s="149"/>
    </row>
    <row r="12" customFormat="1" ht="15" customHeight="1" spans="1:5">
      <c r="A12" s="148" t="s">
        <v>227</v>
      </c>
      <c r="B12" s="146">
        <f t="shared" si="2"/>
        <v>0</v>
      </c>
      <c r="C12" s="149"/>
      <c r="D12" s="149"/>
      <c r="E12" s="149"/>
    </row>
    <row r="13" customFormat="1" ht="15" customHeight="1" spans="1:5">
      <c r="A13" s="148" t="s">
        <v>228</v>
      </c>
      <c r="B13" s="146">
        <f t="shared" si="2"/>
        <v>136.61</v>
      </c>
      <c r="C13" s="149">
        <v>136.61</v>
      </c>
      <c r="D13" s="149"/>
      <c r="E13" s="149"/>
    </row>
    <row r="14" customFormat="1" ht="15" customHeight="1" spans="1:5">
      <c r="A14" s="148" t="s">
        <v>229</v>
      </c>
      <c r="B14" s="146">
        <f t="shared" si="2"/>
        <v>64.46</v>
      </c>
      <c r="C14" s="149">
        <v>64.46</v>
      </c>
      <c r="D14" s="149"/>
      <c r="E14" s="149"/>
    </row>
    <row r="15" customFormat="1" ht="15" customHeight="1" spans="1:5">
      <c r="A15" s="148" t="s">
        <v>230</v>
      </c>
      <c r="B15" s="146">
        <f t="shared" si="2"/>
        <v>0</v>
      </c>
      <c r="C15" s="149"/>
      <c r="D15" s="149"/>
      <c r="E15" s="149"/>
    </row>
    <row r="16" customFormat="1" ht="15" customHeight="1" spans="1:5">
      <c r="A16" s="148" t="s">
        <v>231</v>
      </c>
      <c r="B16" s="146">
        <f t="shared" si="2"/>
        <v>27.47</v>
      </c>
      <c r="C16" s="149">
        <v>27.47</v>
      </c>
      <c r="D16" s="149"/>
      <c r="E16" s="149"/>
    </row>
    <row r="17" customFormat="1" ht="15" customHeight="1" spans="1:5">
      <c r="A17" s="148" t="s">
        <v>232</v>
      </c>
      <c r="B17" s="146">
        <f t="shared" si="2"/>
        <v>0</v>
      </c>
      <c r="C17" s="149"/>
      <c r="D17" s="149"/>
      <c r="E17" s="149"/>
    </row>
    <row r="18" customFormat="1" ht="15" customHeight="1" spans="1:5">
      <c r="A18" s="148" t="s">
        <v>233</v>
      </c>
      <c r="B18" s="146">
        <f t="shared" si="2"/>
        <v>2.26</v>
      </c>
      <c r="C18" s="149">
        <v>2.26</v>
      </c>
      <c r="D18" s="149"/>
      <c r="E18" s="149"/>
    </row>
    <row r="19" customFormat="1" ht="15" customHeight="1" spans="1:5">
      <c r="A19" s="148" t="s">
        <v>234</v>
      </c>
      <c r="B19" s="146">
        <f t="shared" si="2"/>
        <v>45.65</v>
      </c>
      <c r="C19" s="149">
        <v>45.65</v>
      </c>
      <c r="D19" s="149"/>
      <c r="E19" s="149"/>
    </row>
    <row r="20" customFormat="1" ht="15" customHeight="1" spans="1:5">
      <c r="A20" s="148" t="s">
        <v>235</v>
      </c>
      <c r="B20" s="146">
        <f t="shared" si="2"/>
        <v>0</v>
      </c>
      <c r="C20" s="149"/>
      <c r="D20" s="149"/>
      <c r="E20" s="149"/>
    </row>
    <row r="21" customFormat="1" ht="15" customHeight="1" spans="1:5">
      <c r="A21" s="148" t="s">
        <v>236</v>
      </c>
      <c r="B21" s="146">
        <f t="shared" si="2"/>
        <v>0</v>
      </c>
      <c r="C21" s="149"/>
      <c r="D21" s="149"/>
      <c r="E21" s="149"/>
    </row>
    <row r="22" customFormat="1" ht="15" customHeight="1" spans="1:5">
      <c r="A22" s="145" t="s">
        <v>14</v>
      </c>
      <c r="B22" s="146">
        <f t="shared" si="2"/>
        <v>11.06</v>
      </c>
      <c r="C22" s="146">
        <f>SUM(C23:C49)</f>
        <v>0</v>
      </c>
      <c r="D22" s="146">
        <f>SUM(D23:D49)</f>
        <v>11.06</v>
      </c>
      <c r="E22" s="146">
        <f>SUM(E23:E49)</f>
        <v>0</v>
      </c>
    </row>
    <row r="23" customFormat="1" ht="15" customHeight="1" spans="1:5">
      <c r="A23" s="148" t="s">
        <v>237</v>
      </c>
      <c r="B23" s="146">
        <f t="shared" si="2"/>
        <v>3.3</v>
      </c>
      <c r="C23" s="149"/>
      <c r="D23" s="149">
        <v>3.3</v>
      </c>
      <c r="E23" s="149"/>
    </row>
    <row r="24" customFormat="1" ht="15" customHeight="1" spans="1:5">
      <c r="A24" s="148" t="s">
        <v>238</v>
      </c>
      <c r="B24" s="146">
        <f t="shared" si="2"/>
        <v>2</v>
      </c>
      <c r="C24" s="149"/>
      <c r="D24" s="149">
        <v>2</v>
      </c>
      <c r="E24" s="149"/>
    </row>
    <row r="25" customFormat="1" ht="15" customHeight="1" spans="1:5">
      <c r="A25" s="148" t="s">
        <v>239</v>
      </c>
      <c r="B25" s="146">
        <f t="shared" ref="B25:B62" si="3">SUM(C25:E25)</f>
        <v>0</v>
      </c>
      <c r="C25" s="149"/>
      <c r="D25" s="149"/>
      <c r="E25" s="149"/>
    </row>
    <row r="26" customFormat="1" ht="15" customHeight="1" spans="1:5">
      <c r="A26" s="148" t="s">
        <v>240</v>
      </c>
      <c r="B26" s="146">
        <f t="shared" si="3"/>
        <v>0</v>
      </c>
      <c r="C26" s="149"/>
      <c r="D26" s="149"/>
      <c r="E26" s="149"/>
    </row>
    <row r="27" customFormat="1" ht="15" customHeight="1" spans="1:5">
      <c r="A27" s="148" t="s">
        <v>241</v>
      </c>
      <c r="B27" s="146">
        <f t="shared" si="3"/>
        <v>0</v>
      </c>
      <c r="C27" s="149"/>
      <c r="D27" s="149"/>
      <c r="E27" s="149"/>
    </row>
    <row r="28" customFormat="1" ht="15" customHeight="1" spans="1:5">
      <c r="A28" s="148" t="s">
        <v>242</v>
      </c>
      <c r="B28" s="146">
        <f t="shared" si="3"/>
        <v>0</v>
      </c>
      <c r="C28" s="149"/>
      <c r="D28" s="149"/>
      <c r="E28" s="149"/>
    </row>
    <row r="29" customFormat="1" ht="15" customHeight="1" spans="1:5">
      <c r="A29" s="148" t="s">
        <v>243</v>
      </c>
      <c r="B29" s="146">
        <f t="shared" si="3"/>
        <v>0</v>
      </c>
      <c r="C29" s="149"/>
      <c r="D29" s="149"/>
      <c r="E29" s="149"/>
    </row>
    <row r="30" customFormat="1" ht="15" customHeight="1" spans="1:5">
      <c r="A30" s="148" t="s">
        <v>244</v>
      </c>
      <c r="B30" s="146">
        <f t="shared" si="3"/>
        <v>0</v>
      </c>
      <c r="C30" s="149"/>
      <c r="D30" s="149"/>
      <c r="E30" s="149"/>
    </row>
    <row r="31" customFormat="1" ht="15" customHeight="1" spans="1:5">
      <c r="A31" s="148" t="s">
        <v>245</v>
      </c>
      <c r="B31" s="146">
        <f t="shared" si="3"/>
        <v>0.4</v>
      </c>
      <c r="C31" s="149"/>
      <c r="D31" s="149">
        <v>0.4</v>
      </c>
      <c r="E31" s="149"/>
    </row>
    <row r="32" customFormat="1" ht="15" customHeight="1" spans="1:5">
      <c r="A32" s="148" t="s">
        <v>246</v>
      </c>
      <c r="B32" s="146">
        <f t="shared" si="3"/>
        <v>0</v>
      </c>
      <c r="C32" s="149"/>
      <c r="D32" s="149"/>
      <c r="E32" s="149"/>
    </row>
    <row r="33" customFormat="1" ht="15" customHeight="1" spans="1:5">
      <c r="A33" s="148" t="s">
        <v>247</v>
      </c>
      <c r="B33" s="146">
        <f t="shared" si="3"/>
        <v>0.5</v>
      </c>
      <c r="C33" s="149"/>
      <c r="D33" s="149">
        <v>0.5</v>
      </c>
      <c r="E33" s="149"/>
    </row>
    <row r="34" customFormat="1" ht="15" customHeight="1" spans="1:5">
      <c r="A34" s="148" t="s">
        <v>248</v>
      </c>
      <c r="B34" s="146">
        <f t="shared" si="3"/>
        <v>0</v>
      </c>
      <c r="C34" s="149"/>
      <c r="D34" s="149"/>
      <c r="E34" s="149"/>
    </row>
    <row r="35" customFormat="1" ht="15" customHeight="1" spans="1:5">
      <c r="A35" s="148" t="s">
        <v>249</v>
      </c>
      <c r="B35" s="146">
        <f t="shared" si="3"/>
        <v>0</v>
      </c>
      <c r="C35" s="149"/>
      <c r="D35" s="149"/>
      <c r="E35" s="149"/>
    </row>
    <row r="36" customFormat="1" ht="15" customHeight="1" spans="1:5">
      <c r="A36" s="148" t="s">
        <v>250</v>
      </c>
      <c r="B36" s="146">
        <f t="shared" si="3"/>
        <v>0</v>
      </c>
      <c r="C36" s="149"/>
      <c r="D36" s="149"/>
      <c r="E36" s="149"/>
    </row>
    <row r="37" customFormat="1" ht="15" customHeight="1" spans="1:5">
      <c r="A37" s="148" t="s">
        <v>251</v>
      </c>
      <c r="B37" s="146">
        <f t="shared" si="3"/>
        <v>0</v>
      </c>
      <c r="C37" s="149"/>
      <c r="D37" s="149"/>
      <c r="E37" s="149"/>
    </row>
    <row r="38" customFormat="1" ht="15" customHeight="1" spans="1:5">
      <c r="A38" s="148" t="s">
        <v>252</v>
      </c>
      <c r="B38" s="146">
        <f t="shared" si="3"/>
        <v>0</v>
      </c>
      <c r="C38" s="149"/>
      <c r="D38" s="149"/>
      <c r="E38" s="149"/>
    </row>
    <row r="39" customFormat="1" ht="15" customHeight="1" spans="1:5">
      <c r="A39" s="148" t="s">
        <v>253</v>
      </c>
      <c r="B39" s="146">
        <f t="shared" si="3"/>
        <v>0</v>
      </c>
      <c r="C39" s="149"/>
      <c r="D39" s="149"/>
      <c r="E39" s="149"/>
    </row>
    <row r="40" customFormat="1" ht="15" customHeight="1" spans="1:5">
      <c r="A40" s="148" t="s">
        <v>254</v>
      </c>
      <c r="B40" s="146">
        <f t="shared" si="3"/>
        <v>0</v>
      </c>
      <c r="C40" s="149"/>
      <c r="D40" s="149"/>
      <c r="E40" s="149"/>
    </row>
    <row r="41" customFormat="1" ht="15" customHeight="1" spans="1:5">
      <c r="A41" s="148" t="s">
        <v>255</v>
      </c>
      <c r="B41" s="146">
        <f t="shared" si="3"/>
        <v>0</v>
      </c>
      <c r="C41" s="149"/>
      <c r="D41" s="149"/>
      <c r="E41" s="149"/>
    </row>
    <row r="42" customFormat="1" ht="15" customHeight="1" spans="1:5">
      <c r="A42" s="148" t="s">
        <v>256</v>
      </c>
      <c r="B42" s="146">
        <f t="shared" si="3"/>
        <v>0</v>
      </c>
      <c r="C42" s="149"/>
      <c r="D42" s="149"/>
      <c r="E42" s="149"/>
    </row>
    <row r="43" customFormat="1" ht="15" customHeight="1" spans="1:5">
      <c r="A43" s="148" t="s">
        <v>257</v>
      </c>
      <c r="B43" s="146">
        <f t="shared" si="3"/>
        <v>0</v>
      </c>
      <c r="C43" s="149"/>
      <c r="D43" s="149"/>
      <c r="E43" s="149"/>
    </row>
    <row r="44" customFormat="1" ht="15" customHeight="1" spans="1:5">
      <c r="A44" s="148" t="s">
        <v>258</v>
      </c>
      <c r="B44" s="146">
        <f t="shared" si="3"/>
        <v>4.86</v>
      </c>
      <c r="C44" s="149"/>
      <c r="D44" s="149">
        <v>4.86</v>
      </c>
      <c r="E44" s="149"/>
    </row>
    <row r="45" customFormat="1" ht="15" customHeight="1" spans="1:5">
      <c r="A45" s="148" t="s">
        <v>251</v>
      </c>
      <c r="B45" s="146">
        <f t="shared" si="3"/>
        <v>0</v>
      </c>
      <c r="C45" s="149"/>
      <c r="D45" s="149"/>
      <c r="E45" s="149"/>
    </row>
    <row r="46" customFormat="1" ht="15" customHeight="1" spans="1:5">
      <c r="A46" s="148" t="s">
        <v>259</v>
      </c>
      <c r="B46" s="146">
        <f t="shared" si="3"/>
        <v>0</v>
      </c>
      <c r="C46" s="149"/>
      <c r="D46" s="149"/>
      <c r="E46" s="149"/>
    </row>
    <row r="47" customFormat="1" ht="15" customHeight="1" spans="1:5">
      <c r="A47" s="148" t="s">
        <v>260</v>
      </c>
      <c r="B47" s="146">
        <f t="shared" si="3"/>
        <v>0</v>
      </c>
      <c r="C47" s="149"/>
      <c r="D47" s="149"/>
      <c r="E47" s="149"/>
    </row>
    <row r="48" customFormat="1" ht="15" customHeight="1" spans="1:5">
      <c r="A48" s="148" t="s">
        <v>261</v>
      </c>
      <c r="B48" s="146">
        <f t="shared" si="3"/>
        <v>0</v>
      </c>
      <c r="C48" s="149"/>
      <c r="D48" s="149"/>
      <c r="E48" s="149"/>
    </row>
    <row r="49" customFormat="1" ht="15" customHeight="1" spans="1:5">
      <c r="A49" s="148" t="s">
        <v>262</v>
      </c>
      <c r="B49" s="146">
        <f t="shared" si="3"/>
        <v>0</v>
      </c>
      <c r="C49" s="149"/>
      <c r="D49" s="149"/>
      <c r="E49" s="149"/>
    </row>
    <row r="50" customFormat="1" ht="15" customHeight="1" spans="1:5">
      <c r="A50" s="145" t="s">
        <v>87</v>
      </c>
      <c r="B50" s="146">
        <f t="shared" si="3"/>
        <v>0.45</v>
      </c>
      <c r="C50" s="146">
        <f>SUM(C51:C62)</f>
        <v>0</v>
      </c>
      <c r="D50" s="146">
        <f t="shared" ref="D50:E50" si="4">SUM(D51:D62)</f>
        <v>0</v>
      </c>
      <c r="E50" s="146">
        <f t="shared" si="4"/>
        <v>0.45</v>
      </c>
    </row>
    <row r="51" customFormat="1" ht="15" customHeight="1" spans="1:5">
      <c r="A51" s="150" t="s">
        <v>263</v>
      </c>
      <c r="B51" s="146">
        <f t="shared" si="3"/>
        <v>0</v>
      </c>
      <c r="C51" s="149"/>
      <c r="D51" s="149"/>
      <c r="E51" s="149"/>
    </row>
    <row r="52" customFormat="1" ht="15" customHeight="1" spans="1:5">
      <c r="A52" s="150" t="s">
        <v>264</v>
      </c>
      <c r="B52" s="146">
        <f t="shared" si="3"/>
        <v>0</v>
      </c>
      <c r="C52" s="149"/>
      <c r="D52" s="149"/>
      <c r="E52" s="149"/>
    </row>
    <row r="53" customFormat="1" ht="15" customHeight="1" spans="1:5">
      <c r="A53" s="150" t="s">
        <v>265</v>
      </c>
      <c r="B53" s="146">
        <f t="shared" si="3"/>
        <v>0</v>
      </c>
      <c r="C53" s="149"/>
      <c r="D53" s="149"/>
      <c r="E53" s="149"/>
    </row>
    <row r="54" customFormat="1" ht="15" customHeight="1" spans="1:5">
      <c r="A54" s="150" t="s">
        <v>266</v>
      </c>
      <c r="B54" s="146">
        <f t="shared" si="3"/>
        <v>0</v>
      </c>
      <c r="C54" s="149"/>
      <c r="D54" s="149"/>
      <c r="E54" s="149"/>
    </row>
    <row r="55" customFormat="1" ht="15" customHeight="1" spans="1:5">
      <c r="A55" s="150" t="s">
        <v>267</v>
      </c>
      <c r="B55" s="146">
        <f t="shared" si="3"/>
        <v>0</v>
      </c>
      <c r="C55" s="149"/>
      <c r="D55" s="149"/>
      <c r="E55" s="149"/>
    </row>
    <row r="56" customFormat="1" ht="15" customHeight="1" spans="1:5">
      <c r="A56" s="150" t="s">
        <v>268</v>
      </c>
      <c r="B56" s="146">
        <f t="shared" si="3"/>
        <v>0</v>
      </c>
      <c r="C56" s="149"/>
      <c r="D56" s="149"/>
      <c r="E56" s="149"/>
    </row>
    <row r="57" customFormat="1" ht="15" customHeight="1" spans="1:5">
      <c r="A57" s="150" t="s">
        <v>269</v>
      </c>
      <c r="B57" s="146">
        <f t="shared" si="3"/>
        <v>0</v>
      </c>
      <c r="C57" s="149"/>
      <c r="D57" s="149"/>
      <c r="E57" s="149"/>
    </row>
    <row r="58" customFormat="1" ht="15" customHeight="1" spans="1:5">
      <c r="A58" s="150" t="s">
        <v>270</v>
      </c>
      <c r="B58" s="146">
        <f t="shared" si="3"/>
        <v>0</v>
      </c>
      <c r="C58" s="149"/>
      <c r="D58" s="149"/>
      <c r="E58" s="149"/>
    </row>
    <row r="59" customFormat="1" ht="15" customHeight="1" spans="1:5">
      <c r="A59" s="150" t="s">
        <v>271</v>
      </c>
      <c r="B59" s="146">
        <f t="shared" si="3"/>
        <v>0.11</v>
      </c>
      <c r="C59" s="149"/>
      <c r="D59" s="149"/>
      <c r="E59" s="149">
        <v>0.11</v>
      </c>
    </row>
    <row r="60" customFormat="1" ht="15" customHeight="1" spans="1:5">
      <c r="A60" s="150" t="s">
        <v>272</v>
      </c>
      <c r="B60" s="146">
        <f t="shared" si="3"/>
        <v>0</v>
      </c>
      <c r="C60" s="149"/>
      <c r="D60" s="149"/>
      <c r="E60" s="149"/>
    </row>
    <row r="61" customFormat="1" ht="15" customHeight="1" spans="1:5">
      <c r="A61" s="150" t="s">
        <v>273</v>
      </c>
      <c r="B61" s="146">
        <f t="shared" si="3"/>
        <v>0</v>
      </c>
      <c r="C61" s="149"/>
      <c r="D61" s="149"/>
      <c r="E61" s="149"/>
    </row>
    <row r="62" customFormat="1" ht="15" customHeight="1" spans="1:5">
      <c r="A62" s="150" t="s">
        <v>274</v>
      </c>
      <c r="B62" s="146">
        <f t="shared" si="3"/>
        <v>0.34</v>
      </c>
      <c r="C62" s="149"/>
      <c r="D62" s="149"/>
      <c r="E62" s="149">
        <v>0.34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4.25"/>
  <cols>
    <col min="1" max="1" width="36" style="105" customWidth="1"/>
    <col min="2" max="4" width="9" style="105" customWidth="1"/>
    <col min="5" max="5" width="29.8333333333333" style="105" customWidth="1"/>
    <col min="6" max="10" width="14.8333333333333" style="105" customWidth="1"/>
    <col min="11" max="16384" width="11.1666666666667" style="105"/>
  </cols>
  <sheetData>
    <row r="1" customHeight="1" spans="1:1">
      <c r="A1" s="4" t="s">
        <v>275</v>
      </c>
    </row>
    <row r="2" ht="22.5" customHeight="1" spans="1:11">
      <c r="A2" s="128" t="s">
        <v>276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26</v>
      </c>
      <c r="K3" s="123"/>
    </row>
    <row r="4" s="103" customFormat="1" ht="24" customHeight="1" spans="1:11">
      <c r="A4" s="109" t="s">
        <v>5</v>
      </c>
      <c r="B4" s="110" t="s">
        <v>201</v>
      </c>
      <c r="C4" s="110"/>
      <c r="D4" s="111"/>
      <c r="E4" s="109" t="s">
        <v>31</v>
      </c>
      <c r="F4" s="112" t="s">
        <v>8</v>
      </c>
      <c r="G4" s="113" t="s">
        <v>33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202</v>
      </c>
      <c r="C5" s="109" t="s">
        <v>203</v>
      </c>
      <c r="D5" s="109" t="s">
        <v>204</v>
      </c>
      <c r="E5" s="109"/>
      <c r="F5" s="115"/>
      <c r="G5" s="112" t="s">
        <v>13</v>
      </c>
      <c r="H5" s="112" t="s">
        <v>14</v>
      </c>
      <c r="I5" s="112" t="s">
        <v>87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s="104" customFormat="1" ht="24" customHeight="1" spans="1:11">
      <c r="A7" s="116"/>
      <c r="B7" s="117"/>
      <c r="C7" s="118"/>
      <c r="D7" s="118"/>
      <c r="E7" s="119"/>
      <c r="F7" s="120">
        <f t="shared" ref="F7:F10" si="0">SUM(G7:J7)</f>
        <v>0</v>
      </c>
      <c r="G7" s="120"/>
      <c r="H7" s="120"/>
      <c r="I7" s="120"/>
      <c r="J7" s="120"/>
      <c r="K7" s="107"/>
    </row>
    <row r="8" s="104" customFormat="1" ht="24" customHeight="1" spans="1:11">
      <c r="A8" s="116"/>
      <c r="B8" s="117"/>
      <c r="C8" s="118"/>
      <c r="D8" s="118"/>
      <c r="E8" s="119"/>
      <c r="F8" s="120">
        <f t="shared" si="0"/>
        <v>0</v>
      </c>
      <c r="G8" s="120"/>
      <c r="H8" s="120"/>
      <c r="I8" s="120"/>
      <c r="J8" s="120"/>
      <c r="K8" s="107"/>
    </row>
    <row r="9" s="104" customFormat="1" ht="24" customHeight="1" spans="1:11">
      <c r="A9" s="116"/>
      <c r="B9" s="117"/>
      <c r="C9" s="118"/>
      <c r="D9" s="118"/>
      <c r="E9" s="119"/>
      <c r="F9" s="120">
        <f t="shared" si="0"/>
        <v>0</v>
      </c>
      <c r="G9" s="120"/>
      <c r="H9" s="120"/>
      <c r="I9" s="120"/>
      <c r="J9" s="120"/>
      <c r="K9" s="107"/>
    </row>
    <row r="10" s="104" customFormat="1" ht="24" customHeight="1" spans="1:11">
      <c r="A10" s="116"/>
      <c r="B10" s="117"/>
      <c r="C10" s="118"/>
      <c r="D10" s="118"/>
      <c r="E10" s="119"/>
      <c r="F10" s="120">
        <f t="shared" si="0"/>
        <v>0</v>
      </c>
      <c r="G10" s="120"/>
      <c r="H10" s="120"/>
      <c r="I10" s="120"/>
      <c r="J10" s="120"/>
      <c r="K10" s="107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9.33333333333333" style="105" customWidth="1"/>
    <col min="5" max="5" width="25.8333333333333" style="105" customWidth="1"/>
    <col min="6" max="10" width="16.8333333333333" style="105" customWidth="1"/>
    <col min="11" max="16384" width="11.1666666666667" style="105"/>
  </cols>
  <sheetData>
    <row r="1" customHeight="1" spans="1:1">
      <c r="A1" s="4" t="s">
        <v>277</v>
      </c>
    </row>
    <row r="2" ht="22.5" customHeight="1" spans="1:11">
      <c r="A2" s="128" t="s">
        <v>278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26</v>
      </c>
      <c r="K3" s="123"/>
    </row>
    <row r="4" s="103" customFormat="1" ht="24" customHeight="1" spans="1:11">
      <c r="A4" s="109" t="s">
        <v>5</v>
      </c>
      <c r="B4" s="110" t="s">
        <v>201</v>
      </c>
      <c r="C4" s="110"/>
      <c r="D4" s="111"/>
      <c r="E4" s="109" t="s">
        <v>31</v>
      </c>
      <c r="F4" s="112" t="s">
        <v>8</v>
      </c>
      <c r="G4" s="113" t="s">
        <v>33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202</v>
      </c>
      <c r="C5" s="109" t="s">
        <v>203</v>
      </c>
      <c r="D5" s="109" t="s">
        <v>204</v>
      </c>
      <c r="E5" s="109"/>
      <c r="F5" s="115"/>
      <c r="G5" s="112" t="s">
        <v>13</v>
      </c>
      <c r="H5" s="112" t="s">
        <v>14</v>
      </c>
      <c r="I5" s="112" t="s">
        <v>87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10" style="105" customWidth="1"/>
    <col min="5" max="5" width="26.8333333333333" style="105" customWidth="1"/>
    <col min="6" max="10" width="15.5" style="105" customWidth="1"/>
    <col min="11" max="16384" width="11.1666666666667" style="105"/>
  </cols>
  <sheetData>
    <row r="1" customHeight="1" spans="1:1">
      <c r="A1" s="4" t="s">
        <v>279</v>
      </c>
    </row>
    <row r="2" ht="25.5" customHeight="1" spans="1:11">
      <c r="A2" s="106" t="s">
        <v>280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customHeight="1" spans="1:11">
      <c r="A3" s="126"/>
      <c r="B3" s="126"/>
      <c r="C3" s="126"/>
      <c r="D3" s="126"/>
      <c r="E3" s="127"/>
      <c r="F3" s="126"/>
      <c r="G3" s="126"/>
      <c r="H3" s="126"/>
      <c r="I3" s="126"/>
      <c r="J3" s="122" t="s">
        <v>26</v>
      </c>
      <c r="K3" s="123"/>
    </row>
    <row r="4" s="103" customFormat="1" ht="24" customHeight="1" spans="1:11">
      <c r="A4" s="109" t="s">
        <v>5</v>
      </c>
      <c r="B4" s="110" t="s">
        <v>201</v>
      </c>
      <c r="C4" s="110"/>
      <c r="D4" s="111"/>
      <c r="E4" s="109" t="s">
        <v>31</v>
      </c>
      <c r="F4" s="112" t="s">
        <v>8</v>
      </c>
      <c r="G4" s="113" t="s">
        <v>33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202</v>
      </c>
      <c r="C5" s="109" t="s">
        <v>203</v>
      </c>
      <c r="D5" s="109" t="s">
        <v>204</v>
      </c>
      <c r="E5" s="109"/>
      <c r="F5" s="115"/>
      <c r="G5" s="112" t="s">
        <v>13</v>
      </c>
      <c r="H5" s="112" t="s">
        <v>14</v>
      </c>
      <c r="I5" s="112" t="s">
        <v>87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8.5" style="105" customWidth="1"/>
    <col min="5" max="5" width="27.1666666666667" style="105" customWidth="1"/>
    <col min="6" max="10" width="15.6666666666667" style="105" customWidth="1"/>
    <col min="11" max="16384" width="11.1666666666667" style="105"/>
  </cols>
  <sheetData>
    <row r="1" customHeight="1" spans="1:1">
      <c r="A1" s="4" t="s">
        <v>281</v>
      </c>
    </row>
    <row r="2" ht="25.5" customHeight="1" spans="1:11">
      <c r="A2" s="106" t="s">
        <v>282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26</v>
      </c>
      <c r="K3" s="123"/>
    </row>
    <row r="4" s="103" customFormat="1" ht="24" customHeight="1" spans="1:11">
      <c r="A4" s="109" t="s">
        <v>5</v>
      </c>
      <c r="B4" s="110" t="s">
        <v>201</v>
      </c>
      <c r="C4" s="110"/>
      <c r="D4" s="111"/>
      <c r="E4" s="109" t="s">
        <v>31</v>
      </c>
      <c r="F4" s="112" t="s">
        <v>8</v>
      </c>
      <c r="G4" s="113" t="s">
        <v>33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202</v>
      </c>
      <c r="C5" s="109" t="s">
        <v>203</v>
      </c>
      <c r="D5" s="109" t="s">
        <v>204</v>
      </c>
      <c r="E5" s="109"/>
      <c r="F5" s="115"/>
      <c r="G5" s="112" t="s">
        <v>13</v>
      </c>
      <c r="H5" s="112" t="s">
        <v>14</v>
      </c>
      <c r="I5" s="112" t="s">
        <v>87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E45" sqref="E45"/>
    </sheetView>
  </sheetViews>
  <sheetFormatPr defaultColWidth="11" defaultRowHeight="14.25" outlineLevelCol="4"/>
  <cols>
    <col min="1" max="1" width="43.3333333333333" style="87" customWidth="1"/>
    <col min="2" max="2" width="37" style="87" customWidth="1"/>
    <col min="3" max="3" width="40.3333333333333" style="87" customWidth="1"/>
    <col min="4" max="16384" width="11" style="87"/>
  </cols>
  <sheetData>
    <row r="1" customHeight="1" spans="1:1">
      <c r="A1" s="88" t="s">
        <v>283</v>
      </c>
    </row>
    <row r="2" s="83" customFormat="1" ht="25.5" customHeight="1" spans="1:3">
      <c r="A2" s="89" t="s">
        <v>284</v>
      </c>
      <c r="B2" s="89"/>
      <c r="C2" s="89"/>
    </row>
    <row r="3" customHeight="1" spans="1:3">
      <c r="A3" s="90"/>
      <c r="C3" s="91" t="s">
        <v>4</v>
      </c>
    </row>
    <row r="4" s="84" customFormat="1" ht="30" customHeight="1" spans="1:3">
      <c r="A4" s="92" t="s">
        <v>285</v>
      </c>
      <c r="B4" s="93" t="s">
        <v>286</v>
      </c>
      <c r="C4" s="93" t="s">
        <v>287</v>
      </c>
    </row>
    <row r="5" s="85" customFormat="1" ht="33" customHeight="1" spans="1:5">
      <c r="A5" s="94" t="s">
        <v>288</v>
      </c>
      <c r="B5" s="95"/>
      <c r="C5" s="95">
        <f>SUM(C6:C8)</f>
        <v>0</v>
      </c>
      <c r="E5" s="96"/>
    </row>
    <row r="6" s="86" customFormat="1" ht="33" customHeight="1" spans="1:5">
      <c r="A6" s="97" t="s">
        <v>289</v>
      </c>
      <c r="B6" s="98"/>
      <c r="C6" s="98"/>
      <c r="E6" s="96"/>
    </row>
    <row r="7" s="86" customFormat="1" ht="33" customHeight="1" spans="1:5">
      <c r="A7" s="99" t="s">
        <v>290</v>
      </c>
      <c r="B7" s="98"/>
      <c r="C7" s="98"/>
      <c r="E7" s="96"/>
    </row>
    <row r="8" s="86" customFormat="1" ht="33" customHeight="1" spans="1:5">
      <c r="A8" s="99" t="s">
        <v>291</v>
      </c>
      <c r="B8" s="95"/>
      <c r="C8" s="95">
        <f>SUM(C9:C45)</f>
        <v>0</v>
      </c>
      <c r="E8" s="96"/>
    </row>
    <row r="9" s="86" customFormat="1" ht="33" customHeight="1" spans="1:5">
      <c r="A9" s="99" t="s">
        <v>292</v>
      </c>
      <c r="B9" s="100"/>
      <c r="C9" s="100"/>
      <c r="E9" s="96"/>
    </row>
    <row r="10" hidden="1" customHeight="1" spans="1:3">
      <c r="A10" s="99" t="s">
        <v>293</v>
      </c>
      <c r="B10" s="100"/>
      <c r="C10" s="100"/>
    </row>
    <row r="11" hidden="1" customHeight="1" spans="1:1">
      <c r="A11" s="101"/>
    </row>
    <row r="12" hidden="1" customHeight="1" spans="1:1">
      <c r="A12" s="101"/>
    </row>
    <row r="13" ht="97.5" hidden="1" customHeight="1" spans="1:1">
      <c r="A13" s="101"/>
    </row>
    <row r="14" hidden="1" customHeight="1" spans="1:1">
      <c r="A14" s="101"/>
    </row>
    <row r="15" hidden="1" customHeight="1" spans="1:1">
      <c r="A15" s="101"/>
    </row>
    <row r="16" hidden="1" customHeight="1" spans="1:5">
      <c r="A16" s="102"/>
      <c r="B16"/>
      <c r="C16"/>
      <c r="D16"/>
      <c r="E16"/>
    </row>
    <row r="17" hidden="1" customHeight="1" spans="1:5">
      <c r="A17" s="102"/>
      <c r="B17"/>
      <c r="C17"/>
      <c r="D17"/>
      <c r="E17"/>
    </row>
    <row r="18" hidden="1" customHeight="1" spans="1:5">
      <c r="A18" s="102"/>
      <c r="B18"/>
      <c r="C18"/>
      <c r="D18"/>
      <c r="E18"/>
    </row>
    <row r="19" hidden="1" customHeight="1" spans="1:5">
      <c r="A19" s="102"/>
      <c r="B19"/>
      <c r="C19"/>
      <c r="D19"/>
      <c r="E19"/>
    </row>
    <row r="20" hidden="1" customHeight="1" spans="1:5">
      <c r="A20" s="102"/>
      <c r="B20"/>
      <c r="C20"/>
      <c r="D20"/>
      <c r="E20"/>
    </row>
    <row r="21" ht="9" hidden="1" customHeight="1" spans="1:5">
      <c r="A21" s="102"/>
      <c r="B21"/>
      <c r="C21"/>
      <c r="D21"/>
      <c r="E21"/>
    </row>
    <row r="22" hidden="1" customHeight="1" spans="1:5">
      <c r="A22" s="102"/>
      <c r="B22"/>
      <c r="C22"/>
      <c r="D22"/>
      <c r="E22"/>
    </row>
    <row r="23" hidden="1" customHeight="1" spans="1:5">
      <c r="A23" s="102"/>
      <c r="B23"/>
      <c r="C23"/>
      <c r="D23"/>
      <c r="E23"/>
    </row>
    <row r="24" hidden="1" customHeight="1" spans="1:5">
      <c r="A24" s="102"/>
      <c r="B24"/>
      <c r="C24"/>
      <c r="D24"/>
      <c r="E24"/>
    </row>
    <row r="25" hidden="1" customHeight="1" spans="1:5">
      <c r="A25" s="102"/>
      <c r="B25"/>
      <c r="C25"/>
      <c r="D25"/>
      <c r="E25"/>
    </row>
    <row r="26" hidden="1" customHeight="1" spans="1:5">
      <c r="A26" s="102"/>
      <c r="B26"/>
      <c r="C26"/>
      <c r="D26"/>
      <c r="E26"/>
    </row>
    <row r="27" hidden="1" customHeight="1" spans="1:5">
      <c r="A27" s="102"/>
      <c r="B27"/>
      <c r="C27"/>
      <c r="D27"/>
      <c r="E27"/>
    </row>
    <row r="28" hidden="1" customHeight="1" spans="1:5">
      <c r="A28" s="102"/>
      <c r="B28"/>
      <c r="C28"/>
      <c r="D28"/>
      <c r="E28"/>
    </row>
    <row r="29" hidden="1" customHeight="1" spans="1:5">
      <c r="A29" s="102"/>
      <c r="B29"/>
      <c r="C29"/>
      <c r="D29"/>
      <c r="E29"/>
    </row>
    <row r="30" hidden="1" customHeight="1" spans="1:5">
      <c r="A30" s="102"/>
      <c r="B30"/>
      <c r="C30"/>
      <c r="D30"/>
      <c r="E30"/>
    </row>
    <row r="31" hidden="1" customHeight="1" spans="1:5">
      <c r="A31" s="102"/>
      <c r="B31"/>
      <c r="C31"/>
      <c r="D31"/>
      <c r="E31"/>
    </row>
    <row r="32" hidden="1" customHeight="1" spans="1:5">
      <c r="A32" s="102"/>
      <c r="B32"/>
      <c r="C32"/>
      <c r="D32"/>
      <c r="E32"/>
    </row>
    <row r="33" hidden="1" customHeight="1" spans="1:5">
      <c r="A33" s="102"/>
      <c r="B33"/>
      <c r="C33"/>
      <c r="D33"/>
      <c r="E33"/>
    </row>
    <row r="34" hidden="1" customHeight="1" spans="1:5">
      <c r="A34" s="102"/>
      <c r="B34"/>
      <c r="C34"/>
      <c r="D34"/>
      <c r="E34"/>
    </row>
    <row r="35" hidden="1" customHeight="1" spans="1:5">
      <c r="A35" s="102"/>
      <c r="B35"/>
      <c r="C35"/>
      <c r="D35"/>
      <c r="E35"/>
    </row>
    <row r="36" hidden="1" customHeight="1" spans="1:5">
      <c r="A36" s="102"/>
      <c r="B36"/>
      <c r="C36"/>
      <c r="D36"/>
      <c r="E36"/>
    </row>
    <row r="37" hidden="1" customHeight="1" spans="1:5">
      <c r="A37" s="102"/>
      <c r="B37"/>
      <c r="C37"/>
      <c r="D37"/>
      <c r="E37"/>
    </row>
    <row r="38" hidden="1" customHeight="1" spans="1:5">
      <c r="A38" s="102"/>
      <c r="B38"/>
      <c r="C38"/>
      <c r="D38"/>
      <c r="E38"/>
    </row>
    <row r="39" hidden="1" customHeight="1" spans="1:5">
      <c r="A39" s="102"/>
      <c r="B39"/>
      <c r="C39"/>
      <c r="D39"/>
      <c r="E39"/>
    </row>
    <row r="40" hidden="1" customHeight="1" spans="1:5">
      <c r="A40" s="102"/>
      <c r="B40"/>
      <c r="C40"/>
      <c r="D40"/>
      <c r="E40"/>
    </row>
    <row r="41" hidden="1" customHeight="1" spans="1:5">
      <c r="A41" s="102"/>
      <c r="B41"/>
      <c r="C41"/>
      <c r="D41"/>
      <c r="E41"/>
    </row>
    <row r="42" hidden="1" customHeight="1" spans="1:5">
      <c r="A42" s="102"/>
      <c r="B42"/>
      <c r="C42"/>
      <c r="D42"/>
      <c r="E42"/>
    </row>
    <row r="43" hidden="1" customHeight="1" spans="1:5">
      <c r="A43" s="102"/>
      <c r="B43"/>
      <c r="C43"/>
      <c r="D43"/>
      <c r="E43"/>
    </row>
    <row r="44" hidden="1" customHeight="1" spans="1:5">
      <c r="A44" s="102"/>
      <c r="B44"/>
      <c r="C44"/>
      <c r="D44"/>
      <c r="E44"/>
    </row>
    <row r="45" ht="33" customHeight="1" spans="1:3">
      <c r="A45" s="99" t="s">
        <v>293</v>
      </c>
      <c r="B45" s="100"/>
      <c r="C45" s="100"/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1"/>
  <cols>
    <col min="1" max="4" width="25.8333333333333" style="3" customWidth="1"/>
    <col min="5" max="13" width="10.8333333333333" style="3" customWidth="1"/>
    <col min="14" max="16384" width="8.66666666666667" style="3"/>
  </cols>
  <sheetData>
    <row r="1" ht="12" customHeight="1" spans="1:1">
      <c r="A1" s="4" t="s">
        <v>294</v>
      </c>
    </row>
    <row r="2" s="66" customFormat="1" ht="24.75" customHeight="1" spans="1:13">
      <c r="A2" s="68" t="s">
        <v>295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="1" customFormat="1" ht="17.25" customHeight="1" spans="1:13">
      <c r="A3" s="6"/>
      <c r="B3" s="6"/>
      <c r="C3" s="6"/>
      <c r="D3" s="6"/>
      <c r="E3" s="6"/>
      <c r="F3" s="6"/>
      <c r="G3" s="6"/>
      <c r="H3" s="6"/>
      <c r="M3" s="21" t="s">
        <v>4</v>
      </c>
    </row>
    <row r="4" s="1" customFormat="1" ht="32.25" customHeight="1" spans="1:13">
      <c r="A4" s="69" t="s">
        <v>296</v>
      </c>
      <c r="B4" s="70" t="s">
        <v>31</v>
      </c>
      <c r="C4" s="70" t="s">
        <v>297</v>
      </c>
      <c r="D4" s="70" t="s">
        <v>298</v>
      </c>
      <c r="E4" s="71" t="s">
        <v>8</v>
      </c>
      <c r="F4" s="72" t="s">
        <v>28</v>
      </c>
      <c r="G4" s="73"/>
      <c r="H4" s="73"/>
      <c r="I4" s="73"/>
      <c r="J4" s="79"/>
      <c r="K4" s="76" t="s">
        <v>10</v>
      </c>
      <c r="L4" s="80" t="s">
        <v>299</v>
      </c>
      <c r="M4" s="80" t="s">
        <v>12</v>
      </c>
    </row>
    <row r="5" s="1" customFormat="1" ht="50.25" customHeight="1" spans="1:13">
      <c r="A5" s="74"/>
      <c r="B5" s="75"/>
      <c r="C5" s="75"/>
      <c r="D5" s="75"/>
      <c r="E5" s="71"/>
      <c r="F5" s="76" t="s">
        <v>17</v>
      </c>
      <c r="G5" s="76" t="s">
        <v>18</v>
      </c>
      <c r="H5" s="76" t="s">
        <v>19</v>
      </c>
      <c r="I5" s="76" t="s">
        <v>20</v>
      </c>
      <c r="J5" s="76" t="s">
        <v>21</v>
      </c>
      <c r="K5" s="81"/>
      <c r="L5" s="81"/>
      <c r="M5" s="82"/>
    </row>
    <row r="6" s="67" customFormat="1" ht="23.25" customHeight="1" spans="1:1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customHeight="1" spans="1:1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customHeight="1" spans="2:2">
      <c r="B15" s="2"/>
    </row>
    <row r="16" customHeight="1" spans="1:11">
      <c r="A16" s="78"/>
      <c r="B16" s="2"/>
      <c r="C16" s="78"/>
      <c r="D16" s="78"/>
      <c r="E16" s="78"/>
      <c r="F16" s="78"/>
      <c r="G16" s="78"/>
      <c r="H16" s="78"/>
      <c r="I16" s="78"/>
      <c r="J16" s="78"/>
      <c r="K16" s="78"/>
    </row>
    <row r="17" customHeight="1" spans="1:13">
      <c r="A17" s="78"/>
      <c r="B17" s="2"/>
      <c r="C17" s="78"/>
      <c r="D17" s="78"/>
      <c r="E17" s="78"/>
      <c r="F17" s="78"/>
      <c r="G17" s="78"/>
      <c r="H17" s="78"/>
      <c r="I17" s="78"/>
      <c r="J17" s="78"/>
      <c r="K17" s="78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53" customWidth="1"/>
    <col min="6" max="12" width="9.83333333333333" style="53" customWidth="1"/>
    <col min="13" max="245" width="9.16666666666667" style="53" customWidth="1"/>
    <col min="246" max="16384" width="9.16666666666667" style="53"/>
  </cols>
  <sheetData>
    <row r="1" ht="12" customHeight="1" spans="1:1">
      <c r="A1" s="54" t="s">
        <v>300</v>
      </c>
    </row>
    <row r="2" s="51" customFormat="1" ht="25.5" customHeight="1" spans="1:12">
      <c r="A2" s="55" t="s">
        <v>301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ht="14.25" customHeight="1" spans="1:1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65" t="s">
        <v>4</v>
      </c>
    </row>
    <row r="4" ht="27" customHeight="1" spans="1:12">
      <c r="A4" s="57" t="s">
        <v>302</v>
      </c>
      <c r="B4" s="57" t="s">
        <v>297</v>
      </c>
      <c r="C4" s="57" t="s">
        <v>303</v>
      </c>
      <c r="D4" s="58" t="s">
        <v>304</v>
      </c>
      <c r="E4" s="57" t="s">
        <v>305</v>
      </c>
      <c r="F4" s="57" t="s">
        <v>32</v>
      </c>
      <c r="G4" s="59" t="s">
        <v>306</v>
      </c>
      <c r="H4" s="59" t="s">
        <v>19</v>
      </c>
      <c r="I4" s="59" t="s">
        <v>20</v>
      </c>
      <c r="J4" s="59" t="s">
        <v>307</v>
      </c>
      <c r="K4" s="59" t="s">
        <v>10</v>
      </c>
      <c r="L4" s="59" t="s">
        <v>11</v>
      </c>
    </row>
    <row r="5" ht="27" customHeight="1" spans="1:12">
      <c r="A5" s="57"/>
      <c r="B5" s="57"/>
      <c r="C5" s="57"/>
      <c r="D5" s="60"/>
      <c r="E5" s="57"/>
      <c r="F5" s="57"/>
      <c r="G5" s="59"/>
      <c r="H5" s="59"/>
      <c r="I5" s="59"/>
      <c r="J5" s="59"/>
      <c r="K5" s="59"/>
      <c r="L5" s="59"/>
    </row>
    <row r="6" customHeight="1" spans="1:12">
      <c r="A6" s="61" t="s">
        <v>308</v>
      </c>
      <c r="B6" s="61" t="s">
        <v>308</v>
      </c>
      <c r="C6" s="61" t="s">
        <v>308</v>
      </c>
      <c r="D6" s="61" t="s">
        <v>308</v>
      </c>
      <c r="E6" s="61" t="s">
        <v>308</v>
      </c>
      <c r="F6" s="62">
        <v>1</v>
      </c>
      <c r="G6" s="62">
        <v>2</v>
      </c>
      <c r="H6" s="62">
        <v>3</v>
      </c>
      <c r="I6" s="62">
        <v>4</v>
      </c>
      <c r="J6" s="62">
        <v>5</v>
      </c>
      <c r="K6" s="62">
        <v>6</v>
      </c>
      <c r="L6" s="62">
        <v>7</v>
      </c>
    </row>
    <row r="7" s="52" customFormat="1" customHeight="1" spans="1:12">
      <c r="A7" s="63"/>
      <c r="B7" s="63"/>
      <c r="C7" s="63"/>
      <c r="D7" s="63"/>
      <c r="E7" s="63"/>
      <c r="F7" s="64"/>
      <c r="G7" s="64"/>
      <c r="H7" s="64"/>
      <c r="I7" s="64"/>
      <c r="J7" s="64"/>
      <c r="K7" s="64"/>
      <c r="L7" s="64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E33" sqref="E33"/>
    </sheetView>
  </sheetViews>
  <sheetFormatPr defaultColWidth="12" defaultRowHeight="14.25" outlineLevelRow="5"/>
  <cols>
    <col min="1" max="16" width="11.5" style="30" customWidth="1"/>
    <col min="17" max="17" width="27.3333333333333" style="30" customWidth="1"/>
    <col min="18" max="16384" width="12" style="30"/>
  </cols>
  <sheetData>
    <row r="1" customHeight="1" spans="1:8">
      <c r="A1" s="31" t="s">
        <v>309</v>
      </c>
      <c r="B1" s="28"/>
      <c r="C1" s="28"/>
      <c r="D1" s="28"/>
      <c r="E1" s="28"/>
      <c r="F1" s="28"/>
      <c r="G1" s="28"/>
      <c r="H1" s="28"/>
    </row>
    <row r="2" ht="25.5" customHeight="1" spans="1:17">
      <c r="A2" s="32" t="s">
        <v>310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customHeight="1" spans="17:17">
      <c r="Q3" s="49" t="s">
        <v>4</v>
      </c>
    </row>
    <row r="4" s="28" customFormat="1" ht="25.5" customHeight="1" spans="1:17">
      <c r="A4" s="33" t="s">
        <v>311</v>
      </c>
      <c r="B4" s="34" t="s">
        <v>312</v>
      </c>
      <c r="C4" s="34" t="s">
        <v>313</v>
      </c>
      <c r="D4" s="34" t="s">
        <v>314</v>
      </c>
      <c r="E4" s="34" t="s">
        <v>315</v>
      </c>
      <c r="F4" s="34" t="s">
        <v>316</v>
      </c>
      <c r="G4" s="34" t="s">
        <v>317</v>
      </c>
      <c r="H4" s="34" t="s">
        <v>318</v>
      </c>
      <c r="I4" s="34" t="s">
        <v>319</v>
      </c>
      <c r="J4" s="40" t="s">
        <v>32</v>
      </c>
      <c r="K4" s="41" t="s">
        <v>320</v>
      </c>
      <c r="L4" s="42"/>
      <c r="M4" s="42"/>
      <c r="N4" s="42"/>
      <c r="O4" s="42"/>
      <c r="P4" s="43"/>
      <c r="Q4" s="50" t="s">
        <v>321</v>
      </c>
    </row>
    <row r="5" s="28" customFormat="1" ht="67.5" customHeight="1" spans="1:17">
      <c r="A5" s="35"/>
      <c r="B5" s="36"/>
      <c r="C5" s="36"/>
      <c r="D5" s="36"/>
      <c r="E5" s="36"/>
      <c r="F5" s="36"/>
      <c r="G5" s="36"/>
      <c r="H5" s="36"/>
      <c r="I5" s="36"/>
      <c r="J5" s="44"/>
      <c r="K5" s="45" t="s">
        <v>322</v>
      </c>
      <c r="L5" s="46" t="s">
        <v>323</v>
      </c>
      <c r="M5" s="46" t="s">
        <v>324</v>
      </c>
      <c r="N5" s="46" t="s">
        <v>325</v>
      </c>
      <c r="O5" s="46" t="s">
        <v>326</v>
      </c>
      <c r="P5" s="46" t="s">
        <v>327</v>
      </c>
      <c r="Q5" s="50"/>
    </row>
    <row r="6" s="29" customFormat="1" ht="21" customHeight="1" spans="1:17">
      <c r="A6" s="37"/>
      <c r="B6" s="38"/>
      <c r="C6" s="39"/>
      <c r="D6" s="38"/>
      <c r="E6" s="38"/>
      <c r="F6" s="38"/>
      <c r="G6" s="38"/>
      <c r="H6" s="38"/>
      <c r="I6" s="47"/>
      <c r="J6" s="48"/>
      <c r="K6" s="48"/>
      <c r="L6" s="48"/>
      <c r="M6" s="48"/>
      <c r="N6" s="48"/>
      <c r="O6" s="48"/>
      <c r="P6" s="48"/>
      <c r="Q6" s="37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H18" sqref="G18:H18"/>
    </sheetView>
  </sheetViews>
  <sheetFormatPr defaultColWidth="8.66666666666667" defaultRowHeight="12.75" customHeight="1"/>
  <cols>
    <col min="1" max="1" width="30.8333333333333" style="3" customWidth="1"/>
    <col min="2" max="2" width="11.8333333333333" style="3" customWidth="1"/>
    <col min="3" max="3" width="30.6666666666667" style="3" customWidth="1"/>
    <col min="4" max="4" width="30.8333333333333" style="3" customWidth="1"/>
    <col min="5" max="12" width="11.8333333333333" style="3" customWidth="1"/>
    <col min="13" max="13" width="30.8333333333333" style="3" customWidth="1"/>
    <col min="14" max="16384" width="8.66666666666667" style="3"/>
  </cols>
  <sheetData>
    <row r="1" ht="17.25" customHeight="1" spans="1:2">
      <c r="A1" s="4" t="s">
        <v>328</v>
      </c>
      <c r="B1" s="4"/>
    </row>
    <row r="2" ht="22.5" customHeight="1" spans="1:13">
      <c r="A2" s="5" t="s">
        <v>329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.25" customHeight="1" spans="1:13">
      <c r="A3" s="6"/>
      <c r="B3" s="6"/>
      <c r="C3" s="6"/>
      <c r="D3" s="6"/>
      <c r="E3" s="6"/>
      <c r="F3" s="6"/>
      <c r="G3" s="6"/>
      <c r="H3" s="6"/>
      <c r="I3" s="6"/>
      <c r="L3" s="21"/>
      <c r="M3" s="21" t="s">
        <v>4</v>
      </c>
    </row>
    <row r="4" s="1" customFormat="1" ht="24" customHeight="1" spans="1:13">
      <c r="A4" s="7" t="s">
        <v>296</v>
      </c>
      <c r="B4" s="8" t="s">
        <v>330</v>
      </c>
      <c r="C4" s="9" t="s">
        <v>31</v>
      </c>
      <c r="D4" s="10" t="s">
        <v>298</v>
      </c>
      <c r="E4" s="11" t="s">
        <v>8</v>
      </c>
      <c r="F4" s="11" t="s">
        <v>28</v>
      </c>
      <c r="G4" s="11"/>
      <c r="H4" s="11"/>
      <c r="I4" s="11"/>
      <c r="J4" s="11"/>
      <c r="K4" s="11" t="s">
        <v>10</v>
      </c>
      <c r="L4" s="22" t="s">
        <v>299</v>
      </c>
      <c r="M4" s="23" t="s">
        <v>321</v>
      </c>
    </row>
    <row r="5" s="1" customFormat="1" ht="51.75" customHeight="1" spans="1:13">
      <c r="A5" s="7"/>
      <c r="B5" s="12"/>
      <c r="C5" s="9"/>
      <c r="D5" s="13"/>
      <c r="E5" s="11"/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/>
      <c r="L5" s="11"/>
      <c r="M5" s="24"/>
    </row>
    <row r="6" s="2" customFormat="1" ht="24" customHeight="1" spans="1:13">
      <c r="A6" s="14" t="s">
        <v>8</v>
      </c>
      <c r="B6" s="14"/>
      <c r="C6" s="14"/>
      <c r="D6" s="15"/>
      <c r="E6" s="16">
        <f>SUM(F6,K6:L6)</f>
        <v>0</v>
      </c>
      <c r="F6" s="17">
        <f>SUM(G6:J6)</f>
        <v>0</v>
      </c>
      <c r="G6" s="18"/>
      <c r="H6" s="19">
        <v>0</v>
      </c>
      <c r="I6" s="19">
        <v>0</v>
      </c>
      <c r="J6" s="25">
        <v>0</v>
      </c>
      <c r="K6" s="26">
        <v>0</v>
      </c>
      <c r="L6" s="26">
        <v>0</v>
      </c>
      <c r="M6" s="27"/>
    </row>
    <row r="7" ht="24" customHeight="1" spans="1:13">
      <c r="A7" s="14"/>
      <c r="B7" s="14"/>
      <c r="C7" s="20"/>
      <c r="D7" s="20"/>
      <c r="E7" s="16">
        <f t="shared" ref="E7:E9" si="0">SUM(F7,K7:L7)</f>
        <v>0</v>
      </c>
      <c r="F7" s="17">
        <f t="shared" ref="F7:F9" si="1">SUM(G7:J7)</f>
        <v>0</v>
      </c>
      <c r="G7" s="18"/>
      <c r="H7" s="19"/>
      <c r="I7" s="19"/>
      <c r="J7" s="25"/>
      <c r="K7" s="26"/>
      <c r="L7" s="26"/>
      <c r="M7" s="27"/>
    </row>
    <row r="8" ht="24" customHeight="1" spans="1:13">
      <c r="A8" s="14"/>
      <c r="B8" s="14"/>
      <c r="C8" s="14"/>
      <c r="D8" s="15"/>
      <c r="E8" s="16">
        <f t="shared" si="0"/>
        <v>0</v>
      </c>
      <c r="F8" s="17">
        <f t="shared" si="1"/>
        <v>0</v>
      </c>
      <c r="G8" s="18"/>
      <c r="H8" s="19"/>
      <c r="I8" s="19"/>
      <c r="J8" s="25"/>
      <c r="K8" s="26"/>
      <c r="L8" s="26"/>
      <c r="M8" s="27"/>
    </row>
    <row r="9" ht="24" customHeight="1" spans="1:13">
      <c r="A9" s="14"/>
      <c r="B9" s="14"/>
      <c r="C9" s="14"/>
      <c r="D9" s="15"/>
      <c r="E9" s="16">
        <f t="shared" si="0"/>
        <v>0</v>
      </c>
      <c r="F9" s="17">
        <f t="shared" si="1"/>
        <v>0</v>
      </c>
      <c r="G9" s="18"/>
      <c r="H9" s="19"/>
      <c r="I9" s="19"/>
      <c r="J9" s="25"/>
      <c r="K9" s="26"/>
      <c r="L9" s="26"/>
      <c r="M9" s="27"/>
    </row>
    <row r="10" customHeight="1" spans="3:9">
      <c r="C10" s="2"/>
      <c r="D10" s="2"/>
      <c r="I10" s="2"/>
    </row>
    <row r="11" customHeight="1" spans="1:9">
      <c r="A11" s="2"/>
      <c r="B11" s="2"/>
      <c r="C11" s="2"/>
      <c r="D11" s="2"/>
      <c r="I11" s="2"/>
    </row>
    <row r="12" customHeight="1" spans="1:2">
      <c r="A12" s="2"/>
      <c r="B12" s="2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2"/>
      <c r="D15" s="2"/>
    </row>
    <row r="16" customHeight="1" spans="3:4">
      <c r="C16" s="2"/>
      <c r="D16" s="2"/>
    </row>
    <row r="17" customHeight="1" spans="1:13">
      <c r="A17"/>
      <c r="B17"/>
      <c r="C17" s="2"/>
      <c r="D17" s="2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17项目支出表（偿债）</vt:lpstr>
      <vt:lpstr>18政府采购明细表</vt:lpstr>
      <vt:lpstr>19政府购买服务项目表</vt:lpstr>
      <vt:lpstr>16项目支出明细表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2023-01-03T07:23:22Z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