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30" windowWidth="4410" windowHeight="1725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'16项目支出明细表'!$A$1:$M$12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'1部门收支总表'!$A$1:$O$8</definedName>
    <definedName name="_xlnm.Print_Area" localSheetId="2">'2部门收入总表'!$A$1:$J$8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'8财政拨款收入安排支出表'!$A$1:$J$8</definedName>
    <definedName name="_xlnm.Print_Area" localSheetId="9">'9一般公共预算支出表'!$A$1:$G$23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C7" i="52"/>
  <c r="B7"/>
  <c r="C8" i="29"/>
  <c r="B8"/>
  <c r="C9"/>
  <c r="B9"/>
  <c r="C10"/>
  <c r="B10"/>
  <c r="C11"/>
  <c r="B11"/>
  <c r="C12"/>
  <c r="B12"/>
  <c r="C13"/>
  <c r="B13"/>
  <c r="C14"/>
  <c r="B14"/>
  <c r="C15"/>
  <c r="B15"/>
  <c r="C16"/>
  <c r="B16"/>
  <c r="C17"/>
  <c r="B17"/>
  <c r="C18"/>
  <c r="B18"/>
  <c r="C19"/>
  <c r="B19"/>
  <c r="C22"/>
  <c r="B22"/>
  <c r="C7"/>
  <c r="B7"/>
  <c r="C8" i="52"/>
  <c r="B8"/>
  <c r="C9"/>
  <c r="B9"/>
  <c r="F6" i="43"/>
  <c r="F7" i="49"/>
  <c r="F8"/>
  <c r="F9"/>
  <c r="F10"/>
  <c r="C10" i="38"/>
  <c r="C11"/>
  <c r="C12"/>
  <c r="B12"/>
  <c r="C13"/>
  <c r="B13"/>
  <c r="C14"/>
  <c r="C15"/>
  <c r="C16"/>
  <c r="B16"/>
  <c r="C17"/>
  <c r="B17"/>
  <c r="C18"/>
  <c r="C19"/>
  <c r="C20"/>
  <c r="B20"/>
  <c r="C21"/>
  <c r="B21"/>
  <c r="C23"/>
  <c r="C24"/>
  <c r="C25"/>
  <c r="C26"/>
  <c r="C27"/>
  <c r="C28"/>
  <c r="C29"/>
  <c r="C30"/>
  <c r="C31"/>
  <c r="C32"/>
  <c r="C33"/>
  <c r="C34"/>
  <c r="C35"/>
  <c r="B35"/>
  <c r="C36"/>
  <c r="C37"/>
  <c r="C38"/>
  <c r="C39"/>
  <c r="B39"/>
  <c r="C40"/>
  <c r="C41"/>
  <c r="C42"/>
  <c r="C43"/>
  <c r="B43"/>
  <c r="C44"/>
  <c r="C45"/>
  <c r="C46"/>
  <c r="C47"/>
  <c r="B47"/>
  <c r="C48"/>
  <c r="C49"/>
  <c r="C51"/>
  <c r="B51"/>
  <c r="C52"/>
  <c r="B52"/>
  <c r="C53"/>
  <c r="C54"/>
  <c r="C55"/>
  <c r="B55"/>
  <c r="C56"/>
  <c r="B56"/>
  <c r="C57"/>
  <c r="C58"/>
  <c r="C59"/>
  <c r="B59"/>
  <c r="C60"/>
  <c r="B60"/>
  <c r="C61"/>
  <c r="C62"/>
  <c r="C63"/>
  <c r="B63"/>
  <c r="C64"/>
  <c r="B64"/>
  <c r="C65"/>
  <c r="C66"/>
  <c r="C67"/>
  <c r="B67"/>
  <c r="C69"/>
  <c r="B69"/>
  <c r="C70"/>
  <c r="C71"/>
  <c r="C72"/>
  <c r="B72"/>
  <c r="C73"/>
  <c r="B73"/>
  <c r="C74"/>
  <c r="C75"/>
  <c r="C76"/>
  <c r="B76"/>
  <c r="C77"/>
  <c r="B77"/>
  <c r="C78"/>
  <c r="C79"/>
  <c r="C80"/>
  <c r="B80"/>
  <c r="C82"/>
  <c r="C83"/>
  <c r="C84"/>
  <c r="C85"/>
  <c r="C86"/>
  <c r="C87"/>
  <c r="C88"/>
  <c r="C89"/>
  <c r="C90"/>
  <c r="C91"/>
  <c r="C92"/>
  <c r="C93"/>
  <c r="C94"/>
  <c r="C95"/>
  <c r="B95"/>
  <c r="C96"/>
  <c r="C97"/>
  <c r="C98"/>
  <c r="C99"/>
  <c r="B99"/>
  <c r="C100"/>
  <c r="B100"/>
  <c r="C102"/>
  <c r="C103"/>
  <c r="C104"/>
  <c r="C105"/>
  <c r="C106"/>
  <c r="C108"/>
  <c r="B108"/>
  <c r="C109"/>
  <c r="C110"/>
  <c r="C111"/>
  <c r="B111"/>
  <c r="C9"/>
  <c r="D9" i="55"/>
  <c r="E9"/>
  <c r="F9"/>
  <c r="G9"/>
  <c r="H9"/>
  <c r="C9"/>
  <c r="E101" i="38"/>
  <c r="F101"/>
  <c r="G101"/>
  <c r="H101"/>
  <c r="I101"/>
  <c r="J101"/>
  <c r="D101"/>
  <c r="C101"/>
  <c r="B101"/>
  <c r="E98"/>
  <c r="F98"/>
  <c r="G98"/>
  <c r="H98"/>
  <c r="I98"/>
  <c r="J98"/>
  <c r="D98"/>
  <c r="E8"/>
  <c r="F8"/>
  <c r="G8"/>
  <c r="H8"/>
  <c r="I8"/>
  <c r="J8"/>
  <c r="E9"/>
  <c r="F9"/>
  <c r="G9"/>
  <c r="H9"/>
  <c r="J9"/>
  <c r="E22"/>
  <c r="F22"/>
  <c r="G22"/>
  <c r="H22"/>
  <c r="I22"/>
  <c r="J22"/>
  <c r="D22"/>
  <c r="C22"/>
  <c r="E50"/>
  <c r="F50"/>
  <c r="G50"/>
  <c r="H50"/>
  <c r="I50"/>
  <c r="J50"/>
  <c r="D50"/>
  <c r="C50"/>
  <c r="E68"/>
  <c r="F68"/>
  <c r="G68"/>
  <c r="H68"/>
  <c r="I68"/>
  <c r="J68"/>
  <c r="D68"/>
  <c r="C68"/>
  <c r="E81"/>
  <c r="F81"/>
  <c r="G81"/>
  <c r="H81"/>
  <c r="I81"/>
  <c r="J81"/>
  <c r="D81"/>
  <c r="C81"/>
  <c r="E107"/>
  <c r="F107"/>
  <c r="G107"/>
  <c r="H107"/>
  <c r="I107"/>
  <c r="J107"/>
  <c r="D107"/>
  <c r="C107"/>
  <c r="B32"/>
  <c r="B102"/>
  <c r="B105"/>
  <c r="B110"/>
  <c r="B10"/>
  <c r="B11"/>
  <c r="B14"/>
  <c r="B15"/>
  <c r="B18"/>
  <c r="B19"/>
  <c r="B23"/>
  <c r="B24"/>
  <c r="B25"/>
  <c r="B26"/>
  <c r="B27"/>
  <c r="B28"/>
  <c r="B29"/>
  <c r="B30"/>
  <c r="B31"/>
  <c r="B33"/>
  <c r="B34"/>
  <c r="B36"/>
  <c r="B37"/>
  <c r="B38"/>
  <c r="B40"/>
  <c r="B41"/>
  <c r="B42"/>
  <c r="B44"/>
  <c r="B45"/>
  <c r="B46"/>
  <c r="B48"/>
  <c r="B49"/>
  <c r="B53"/>
  <c r="B54"/>
  <c r="B57"/>
  <c r="B58"/>
  <c r="B61"/>
  <c r="B62"/>
  <c r="B65"/>
  <c r="B66"/>
  <c r="B70"/>
  <c r="B71"/>
  <c r="B74"/>
  <c r="B75"/>
  <c r="B78"/>
  <c r="B79"/>
  <c r="B82"/>
  <c r="B83"/>
  <c r="B84"/>
  <c r="B85"/>
  <c r="B86"/>
  <c r="B87"/>
  <c r="B88"/>
  <c r="B89"/>
  <c r="B90"/>
  <c r="B91"/>
  <c r="B92"/>
  <c r="B93"/>
  <c r="B94"/>
  <c r="B96"/>
  <c r="B97"/>
  <c r="B103"/>
  <c r="B104"/>
  <c r="B106"/>
  <c r="B109"/>
  <c r="B10" i="55"/>
  <c r="E8" i="31"/>
  <c r="F8"/>
  <c r="G8"/>
  <c r="H8"/>
  <c r="I8"/>
  <c r="J8"/>
  <c r="D8"/>
  <c r="J81"/>
  <c r="J78"/>
  <c r="J71"/>
  <c r="J68"/>
  <c r="J63"/>
  <c r="J56"/>
  <c r="J52"/>
  <c r="J45"/>
  <c r="J38"/>
  <c r="H30"/>
  <c r="J24"/>
  <c r="G24"/>
  <c r="D24"/>
  <c r="C24"/>
  <c r="E13"/>
  <c r="F13"/>
  <c r="G13"/>
  <c r="H13"/>
  <c r="I13"/>
  <c r="J13"/>
  <c r="D13"/>
  <c r="C9"/>
  <c r="B9"/>
  <c r="C10"/>
  <c r="B10"/>
  <c r="C11"/>
  <c r="B11"/>
  <c r="C12"/>
  <c r="B12"/>
  <c r="C14"/>
  <c r="B14"/>
  <c r="C15"/>
  <c r="C16"/>
  <c r="C17"/>
  <c r="B17"/>
  <c r="C18"/>
  <c r="B18"/>
  <c r="C19"/>
  <c r="C20"/>
  <c r="C21"/>
  <c r="C22"/>
  <c r="B22"/>
  <c r="C23"/>
  <c r="C25"/>
  <c r="C26"/>
  <c r="C27"/>
  <c r="B27"/>
  <c r="C28"/>
  <c r="C29"/>
  <c r="C30"/>
  <c r="C31"/>
  <c r="C32"/>
  <c r="C33"/>
  <c r="C34"/>
  <c r="B34"/>
  <c r="C35"/>
  <c r="C36"/>
  <c r="C37"/>
  <c r="C38"/>
  <c r="C39"/>
  <c r="C40"/>
  <c r="C41"/>
  <c r="C42"/>
  <c r="C43"/>
  <c r="C44"/>
  <c r="C46"/>
  <c r="B46"/>
  <c r="C47"/>
  <c r="B47"/>
  <c r="C48"/>
  <c r="C49"/>
  <c r="C50"/>
  <c r="B50"/>
  <c r="C51"/>
  <c r="B51"/>
  <c r="C52"/>
  <c r="C53"/>
  <c r="C54"/>
  <c r="C55"/>
  <c r="C56"/>
  <c r="C57"/>
  <c r="C58"/>
  <c r="B58"/>
  <c r="C59"/>
  <c r="C60"/>
  <c r="C61"/>
  <c r="C62"/>
  <c r="B62"/>
  <c r="C63"/>
  <c r="C64"/>
  <c r="C65"/>
  <c r="C66"/>
  <c r="B66"/>
  <c r="C67"/>
  <c r="C68"/>
  <c r="C69"/>
  <c r="C70"/>
  <c r="B70"/>
  <c r="C71"/>
  <c r="C72"/>
  <c r="C73"/>
  <c r="C74"/>
  <c r="C75"/>
  <c r="C76"/>
  <c r="C77"/>
  <c r="C79"/>
  <c r="C80"/>
  <c r="B80"/>
  <c r="C82"/>
  <c r="C83"/>
  <c r="B83"/>
  <c r="C84"/>
  <c r="B84"/>
  <c r="C85"/>
  <c r="B85"/>
  <c r="B15"/>
  <c r="B42"/>
  <c r="B54"/>
  <c r="B64"/>
  <c r="B74"/>
  <c r="B75"/>
  <c r="B79"/>
  <c r="D81"/>
  <c r="D78"/>
  <c r="D71"/>
  <c r="D68"/>
  <c r="D63"/>
  <c r="D56"/>
  <c r="D49"/>
  <c r="D45"/>
  <c r="C45"/>
  <c r="D38"/>
  <c r="D30"/>
  <c r="C17" i="27"/>
  <c r="B17"/>
  <c r="C6"/>
  <c r="B6"/>
  <c r="C8" i="28"/>
  <c r="B8"/>
  <c r="B39" i="55"/>
  <c r="B13"/>
  <c r="B11"/>
  <c r="B38"/>
  <c r="B36"/>
  <c r="B37"/>
  <c r="C8" i="26"/>
  <c r="C7"/>
  <c r="K7"/>
  <c r="B12" i="55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K8" i="26"/>
  <c r="F7" i="36"/>
  <c r="E7"/>
  <c r="F8"/>
  <c r="F12"/>
  <c r="E12"/>
  <c r="E8"/>
  <c r="F6"/>
  <c r="E6"/>
  <c r="C8" i="34"/>
  <c r="C5"/>
  <c r="B8"/>
  <c r="B5"/>
  <c r="F6" i="51"/>
  <c r="F6" i="49"/>
  <c r="F6" i="47"/>
  <c r="F6" i="45"/>
  <c r="D50" i="54"/>
  <c r="E50"/>
  <c r="C50"/>
  <c r="B24"/>
  <c r="B23"/>
  <c r="E22"/>
  <c r="D22"/>
  <c r="B22"/>
  <c r="C22"/>
  <c r="D8"/>
  <c r="E8"/>
  <c r="E7"/>
  <c r="C8"/>
  <c r="C7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B9"/>
  <c r="E81" i="31"/>
  <c r="F81"/>
  <c r="G81"/>
  <c r="H81"/>
  <c r="I81"/>
  <c r="E78"/>
  <c r="F78"/>
  <c r="G78"/>
  <c r="H78"/>
  <c r="I78"/>
  <c r="E71"/>
  <c r="F71"/>
  <c r="G71"/>
  <c r="H71"/>
  <c r="I71"/>
  <c r="E68"/>
  <c r="F68"/>
  <c r="G68"/>
  <c r="H68"/>
  <c r="I68"/>
  <c r="E63"/>
  <c r="F63"/>
  <c r="G63"/>
  <c r="H63"/>
  <c r="I63"/>
  <c r="E59"/>
  <c r="F59"/>
  <c r="G59"/>
  <c r="H59"/>
  <c r="I59"/>
  <c r="J59"/>
  <c r="D59"/>
  <c r="E56"/>
  <c r="F56"/>
  <c r="G56"/>
  <c r="H56"/>
  <c r="I56"/>
  <c r="D52"/>
  <c r="E52"/>
  <c r="F52"/>
  <c r="G52"/>
  <c r="H52"/>
  <c r="I52"/>
  <c r="E49"/>
  <c r="F49"/>
  <c r="G49"/>
  <c r="H49"/>
  <c r="I49"/>
  <c r="B49"/>
  <c r="J49"/>
  <c r="E45"/>
  <c r="F45"/>
  <c r="G45"/>
  <c r="H45"/>
  <c r="I45"/>
  <c r="E38"/>
  <c r="F38"/>
  <c r="G38"/>
  <c r="H38"/>
  <c r="I38"/>
  <c r="J30"/>
  <c r="E30"/>
  <c r="F30"/>
  <c r="G30"/>
  <c r="I30"/>
  <c r="E24"/>
  <c r="F24"/>
  <c r="H24"/>
  <c r="I24"/>
  <c r="B29"/>
  <c r="B26"/>
  <c r="B25"/>
  <c r="B82"/>
  <c r="B77"/>
  <c r="B76"/>
  <c r="B73"/>
  <c r="B72"/>
  <c r="B69"/>
  <c r="B67"/>
  <c r="B65"/>
  <c r="B61"/>
  <c r="B60"/>
  <c r="B57"/>
  <c r="B55"/>
  <c r="B53"/>
  <c r="B48"/>
  <c r="B44"/>
  <c r="B43"/>
  <c r="B41"/>
  <c r="B40"/>
  <c r="B39"/>
  <c r="B37"/>
  <c r="B36"/>
  <c r="B35"/>
  <c r="B33"/>
  <c r="B32"/>
  <c r="B31"/>
  <c r="B23"/>
  <c r="B21"/>
  <c r="B20"/>
  <c r="B28"/>
  <c r="B19"/>
  <c r="B16"/>
  <c r="B50" i="54"/>
  <c r="D7"/>
  <c r="B81" i="38"/>
  <c r="B9"/>
  <c r="D8"/>
  <c r="C8"/>
  <c r="B8"/>
  <c r="E7" i="31"/>
  <c r="C78"/>
  <c r="C81"/>
  <c r="B81"/>
  <c r="C8"/>
  <c r="B8"/>
  <c r="B9" i="55"/>
  <c r="I7" i="31"/>
  <c r="J7"/>
  <c r="F7"/>
  <c r="B22" i="38"/>
  <c r="B50"/>
  <c r="B68"/>
  <c r="B98"/>
  <c r="B107"/>
  <c r="H7" i="31"/>
  <c r="G7"/>
  <c r="C13"/>
  <c r="B13"/>
  <c r="D7"/>
  <c r="B45"/>
  <c r="B8" i="54"/>
  <c r="B38" i="31"/>
  <c r="B30"/>
  <c r="B78"/>
  <c r="B71"/>
  <c r="B68"/>
  <c r="B63"/>
  <c r="B59"/>
  <c r="B56"/>
  <c r="B52"/>
  <c r="B24"/>
  <c r="C7" i="27"/>
  <c r="C8"/>
  <c r="B8"/>
  <c r="C9"/>
  <c r="C10"/>
  <c r="B10"/>
  <c r="C11"/>
  <c r="C12"/>
  <c r="C13"/>
  <c r="C14"/>
  <c r="B14"/>
  <c r="C15"/>
  <c r="C16"/>
  <c r="B16"/>
  <c r="C18"/>
  <c r="B18"/>
  <c r="C19"/>
  <c r="C20"/>
  <c r="C21"/>
  <c r="B7"/>
  <c r="B9"/>
  <c r="B11"/>
  <c r="B12"/>
  <c r="B13"/>
  <c r="B15"/>
  <c r="B19"/>
  <c r="B20"/>
  <c r="B21"/>
  <c r="B7" i="54"/>
  <c r="C7" i="31"/>
  <c r="B7"/>
  <c r="C7" i="38"/>
  <c r="B7"/>
</calcChain>
</file>

<file path=xl/sharedStrings.xml><?xml version="1.0" encoding="utf-8"?>
<sst xmlns="http://schemas.openxmlformats.org/spreadsheetml/2006/main" count="623" uniqueCount="408">
  <si>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</si>
  <si>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</si>
  <si>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</si>
  <si>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</si>
  <si>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</si>
  <si>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</si>
  <si>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</si>
  <si>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</si>
  <si>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</si>
  <si>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</si>
  <si>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</si>
  <si>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</si>
  <si>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</si>
  <si>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</si>
  <si>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</si>
  <si>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</si>
  <si>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</si>
  <si>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</si>
  <si>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</si>
  <si>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</si>
  <si>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</si>
  <si>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</si>
  <si>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</si>
  <si>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</si>
  <si>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</si>
  <si>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</si>
  <si>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</si>
  <si>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</si>
  <si>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</si>
  <si>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</si>
  <si>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</si>
  <si>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</si>
  <si>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</si>
  <si>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</si>
  <si>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</si>
  <si>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</si>
  <si>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</si>
  <si>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</si>
  <si>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</si>
  <si>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</si>
  <si>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</si>
  <si>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</si>
  <si>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</si>
  <si>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</si>
  <si>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</si>
  <si>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</si>
  <si>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</si>
  <si>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</si>
  <si>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</si>
  <si>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</si>
  <si>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</si>
  <si>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</si>
  <si>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</si>
  <si>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</si>
  <si>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</si>
  <si>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</si>
  <si>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</si>
  <si>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</si>
  <si>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</si>
  <si>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</si>
  <si>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</si>
  <si>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</si>
  <si>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</si>
  <si>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</si>
  <si>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</si>
  <si>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</si>
  <si>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</si>
  <si>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</si>
  <si>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</si>
  <si>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</si>
  <si>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</si>
  <si>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附表4：</t>
    <phoneticPr fontId="6" type="noConversion"/>
  </si>
  <si>
    <t>单位：万元</t>
    <phoneticPr fontId="6" type="noConversion"/>
  </si>
  <si>
    <t>项        目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</si>
  <si>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</si>
  <si>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</si>
  <si>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</si>
  <si>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</si>
  <si>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</si>
  <si>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</si>
  <si>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</si>
  <si>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</si>
  <si>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</si>
  <si>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</si>
  <si>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</si>
  <si>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</si>
  <si>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</si>
  <si>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</si>
  <si>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</si>
  <si>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</si>
  <si>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</si>
  <si>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</si>
  <si>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</si>
  <si>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</si>
  <si>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</si>
  <si>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</si>
  <si>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</si>
  <si>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</si>
  <si>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</si>
  <si>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</si>
  <si>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</si>
  <si>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</si>
  <si>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</si>
  <si>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</si>
  <si>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</si>
  <si>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</si>
  <si>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</si>
  <si>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</si>
  <si>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</si>
  <si>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</si>
  <si>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</si>
  <si>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</si>
  <si>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</si>
  <si>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</si>
  <si>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</si>
  <si>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</si>
  <si>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</si>
  <si>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</si>
  <si>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</si>
  <si>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</si>
  <si>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</si>
  <si>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</si>
  <si>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</si>
  <si>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</si>
  <si>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</si>
  <si>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</si>
  <si>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</si>
  <si>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</si>
  <si>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</si>
  <si>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</si>
  <si>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</si>
  <si>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</si>
  <si>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</si>
  <si>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</si>
  <si>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</si>
  <si>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</si>
  <si>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</si>
  <si>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</si>
  <si>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</si>
  <si>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</si>
  <si>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</si>
  <si>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</si>
  <si>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</si>
  <si>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</si>
  <si>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</si>
  <si>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</si>
  <si>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</si>
  <si>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</si>
  <si>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</si>
  <si>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</si>
  <si>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</si>
  <si>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</si>
  <si>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</si>
  <si>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</si>
  <si>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</si>
  <si>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</si>
  <si>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</si>
  <si>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</si>
  <si>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</si>
  <si>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</si>
  <si>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</si>
  <si>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</si>
  <si>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</si>
  <si>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</si>
  <si>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</si>
  <si>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</si>
  <si>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</si>
  <si>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</si>
  <si>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</si>
  <si>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</si>
  <si>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</si>
  <si>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</si>
  <si>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</si>
  <si>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</si>
  <si>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</si>
  <si>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</si>
  <si>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</si>
  <si>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</si>
  <si>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</si>
  <si>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</si>
  <si>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</si>
  <si>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</si>
  <si>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</si>
  <si>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</si>
  <si>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</si>
  <si>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</si>
  <si>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</si>
  <si>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</si>
  <si>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</si>
  <si>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</si>
  <si>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</si>
  <si>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</si>
  <si>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</si>
  <si>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</si>
  <si>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</si>
  <si>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</si>
  <si>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</si>
  <si>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</si>
  <si>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</si>
  <si>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</si>
  <si>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</si>
  <si>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</si>
  <si>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</si>
  <si>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</si>
  <si>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</si>
  <si>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</si>
  <si>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</si>
  <si>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</si>
  <si>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</si>
  <si>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</si>
  <si>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</si>
  <si>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</si>
  <si>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</si>
  <si>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</si>
  <si>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</si>
  <si>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</si>
  <si>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</si>
  <si>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</si>
  <si>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</si>
  <si>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</si>
  <si>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</si>
  <si>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</si>
  <si>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</si>
  <si>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</si>
  <si>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</si>
  <si>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</si>
  <si>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</si>
  <si>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</si>
  <si>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</si>
  <si>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</si>
  <si>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</si>
  <si>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</si>
  <si>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</si>
  <si>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</si>
  <si>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</si>
  <si>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</si>
  <si>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</si>
  <si>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</si>
  <si>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</si>
  <si>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</si>
  <si>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</si>
  <si>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</si>
  <si>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</si>
  <si>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</si>
  <si>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</si>
  <si>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住房保障支出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</si>
  <si>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</si>
  <si>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</si>
  <si>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</si>
  <si>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</si>
  <si>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</si>
  <si>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</si>
  <si>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调兵山市公安局</t>
    <phoneticPr fontId="6" type="noConversion"/>
  </si>
  <si>
    <t xml:space="preserve">  调兵山市公安局本级</t>
    <phoneticPr fontId="6" type="noConversion"/>
  </si>
  <si>
    <t>其他资本性支出</t>
    <phoneticPr fontId="6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</si>
  <si>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</si>
  <si>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</si>
  <si>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</si>
  <si>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</si>
  <si>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</si>
  <si>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</si>
  <si>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</si>
  <si>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</si>
  <si>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</si>
  <si>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</si>
  <si>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</si>
  <si>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</si>
  <si>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</si>
  <si>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</si>
  <si>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</si>
  <si>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</si>
  <si>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</si>
  <si>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</si>
  <si>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</si>
  <si>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</si>
  <si>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</si>
  <si>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</si>
  <si>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6" type="noConversion"/>
  </si>
  <si>
    <t>医疗卫生支出</t>
    <phoneticPr fontId="6" type="noConversion"/>
  </si>
  <si>
    <t>资源勘探电力信息等支出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</si>
  <si>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</si>
  <si>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</si>
  <si>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</si>
  <si>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</si>
  <si>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</si>
  <si>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</si>
  <si>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</si>
  <si>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</si>
  <si>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</si>
  <si>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</si>
  <si>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</si>
  <si>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</si>
  <si>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</si>
  <si>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</si>
  <si>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</si>
  <si>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</si>
  <si>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</si>
  <si>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</si>
  <si>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</si>
  <si>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</si>
  <si>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</si>
  <si>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</si>
  <si>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</si>
  <si>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</si>
  <si>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</si>
  <si>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</si>
  <si>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</si>
  <si>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</si>
  <si>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</si>
  <si>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</si>
  <si>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</si>
  <si>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</si>
  <si>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</si>
  <si>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</si>
  <si>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</si>
  <si>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</si>
  <si>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</si>
  <si>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</si>
  <si>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</si>
  <si>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</si>
  <si>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</si>
  <si>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</si>
  <si>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</si>
  <si>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</si>
  <si>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</si>
  <si>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</si>
  <si>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</si>
  <si>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</si>
  <si>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</si>
  <si>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</si>
  <si>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</si>
  <si>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</si>
  <si>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</si>
  <si>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</si>
  <si>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</si>
  <si>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</si>
  <si>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</si>
  <si>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</si>
  <si>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</si>
  <si>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</si>
  <si>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</si>
  <si>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</si>
  <si>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</si>
  <si>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</si>
  <si>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</si>
  <si>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</si>
  <si>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</si>
  <si>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</si>
  <si>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</si>
  <si>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</si>
  <si>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</si>
  <si>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</si>
  <si>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</si>
  <si>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</si>
  <si>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</si>
  <si>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</si>
  <si>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</si>
  <si>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02</t>
    <phoneticPr fontId="6" type="noConversion"/>
  </si>
  <si>
    <t>附表8：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</si>
  <si>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</si>
  <si>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</si>
  <si>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</si>
  <si>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</si>
  <si>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t>2022年收支预算总表</t>
    <phoneticPr fontId="6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</si>
  <si>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</si>
  <si>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</si>
  <si>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</si>
  <si>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</si>
  <si>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</si>
  <si>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</si>
  <si>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</si>
  <si>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</si>
  <si>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</si>
  <si>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</si>
  <si>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</si>
  <si>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</si>
  <si>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</si>
  <si>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</si>
  <si>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</si>
  <si>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</si>
  <si>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</si>
  <si>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</si>
  <si>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</si>
  <si>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</si>
  <si>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6" type="noConversion"/>
  </si>
  <si>
    <t>2022年预算数</t>
    <phoneticPr fontId="6" type="noConversion"/>
  </si>
  <si>
    <t>2022年水利局部门预算公开报表</t>
    <phoneticPr fontId="0" type="noConversion"/>
  </si>
  <si>
    <t xml:space="preserve">  水利</t>
  </si>
  <si>
    <t xml:space="preserve">    水利工程运行与维护</t>
  </si>
  <si>
    <t xml:space="preserve">    水利执法监督</t>
  </si>
  <si>
    <t xml:space="preserve">    水土保持</t>
  </si>
  <si>
    <t xml:space="preserve">    水资源节约管理与保护</t>
  </si>
  <si>
    <t xml:space="preserve">    江河湖库水系综合整治</t>
  </si>
  <si>
    <t xml:space="preserve">  住房改革支出</t>
  </si>
  <si>
    <t xml:space="preserve">    住房公积金</t>
  </si>
  <si>
    <t>调兵山市水利局</t>
    <phoneticPr fontId="6" type="noConversion"/>
  </si>
  <si>
    <t>调兵山市水利局</t>
    <phoneticPr fontId="6" type="noConversion"/>
  </si>
  <si>
    <t xml:space="preserve">  调兵山市水利局本级</t>
    <phoneticPr fontId="6" type="noConversion"/>
  </si>
  <si>
    <t>10</t>
    <phoneticPr fontId="6" type="noConversion"/>
  </si>
  <si>
    <t>02</t>
    <phoneticPr fontId="6" type="noConversion"/>
  </si>
  <si>
    <t>10</t>
    <phoneticPr fontId="6" type="noConversion"/>
  </si>
  <si>
    <t>调兵山市水利局</t>
    <phoneticPr fontId="6" type="noConversion"/>
  </si>
  <si>
    <t>河长制经费，河长公示牌更新维护</t>
  </si>
  <si>
    <t>水法宣传，水保宣传</t>
  </si>
  <si>
    <t>排水站维修养护</t>
  </si>
  <si>
    <t>排水站电费</t>
  </si>
  <si>
    <t>封闭管网区自备井</t>
  </si>
  <si>
    <t>水土保持评审费</t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</si>
</sst>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2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36"/>
      <name val="隶书"/>
      <family val="3"/>
      <charset val="134"/>
    </font>
    <font>
      <b/>
      <sz val="24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indexed="8"/>
      <name val="宋体"/>
      <charset val="134"/>
    </font>
    <font>
      <sz val="20"/>
      <name val="黑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</cellStyleXfs>
  <cellXfs count="3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1" applyFill="1"/>
    <xf numFmtId="49" fontId="1" fillId="3" borderId="0" xfId="11" applyNumberFormat="1" applyFont="1" applyFill="1" applyAlignment="1">
      <alignment vertical="center"/>
    </xf>
    <xf numFmtId="0" fontId="6" fillId="0" borderId="0" xfId="13">
      <alignment vertical="center"/>
    </xf>
    <xf numFmtId="0" fontId="9" fillId="0" borderId="0" xfId="13" applyFont="1" applyFill="1" applyAlignment="1"/>
    <xf numFmtId="0" fontId="2" fillId="0" borderId="0" xfId="13" applyFont="1" applyFill="1" applyBorder="1" applyAlignment="1">
      <alignment horizontal="right" vertical="center"/>
    </xf>
    <xf numFmtId="0" fontId="6" fillId="0" borderId="0" xfId="13" applyBorder="1">
      <alignment vertical="center"/>
    </xf>
    <xf numFmtId="0" fontId="1" fillId="0" borderId="0" xfId="19" applyFont="1"/>
    <xf numFmtId="0" fontId="1" fillId="0" borderId="0" xfId="19"/>
    <xf numFmtId="0" fontId="11" fillId="0" borderId="0" xfId="19" applyFont="1"/>
    <xf numFmtId="181" fontId="6" fillId="3" borderId="1" xfId="11" applyNumberFormat="1" applyFont="1" applyFill="1" applyBorder="1" applyAlignment="1">
      <alignment horizontal="center" vertical="center"/>
    </xf>
    <xf numFmtId="177" fontId="6" fillId="3" borderId="1" xfId="11" applyNumberFormat="1" applyFont="1" applyFill="1" applyBorder="1" applyAlignment="1">
      <alignment horizontal="center" vertical="center"/>
    </xf>
    <xf numFmtId="0" fontId="2" fillId="0" borderId="0" xfId="13" applyFont="1" applyAlignment="1">
      <alignment vertical="center"/>
    </xf>
    <xf numFmtId="0" fontId="9" fillId="0" borderId="0" xfId="13" applyFont="1" applyFill="1" applyAlignment="1">
      <alignment horizontal="right" vertical="center"/>
    </xf>
    <xf numFmtId="0" fontId="6" fillId="0" borderId="0" xfId="27"/>
    <xf numFmtId="0" fontId="2" fillId="0" borderId="0" xfId="27" applyFont="1" applyAlignment="1">
      <alignment horizontal="right"/>
    </xf>
    <xf numFmtId="0" fontId="6" fillId="0" borderId="0" xfId="27" applyFill="1"/>
    <xf numFmtId="0" fontId="2" fillId="0" borderId="0" xfId="17" applyFont="1" applyAlignment="1">
      <alignment horizontal="left" vertical="center"/>
    </xf>
    <xf numFmtId="0" fontId="1" fillId="0" borderId="0" xfId="17"/>
    <xf numFmtId="0" fontId="2" fillId="0" borderId="0" xfId="17" applyFont="1"/>
    <xf numFmtId="0" fontId="2" fillId="0" borderId="0" xfId="17" applyFont="1" applyAlignment="1">
      <alignment horizontal="right"/>
    </xf>
    <xf numFmtId="0" fontId="6" fillId="0" borderId="0" xfId="28">
      <alignment vertical="center"/>
    </xf>
    <xf numFmtId="0" fontId="6" fillId="0" borderId="0" xfId="28" applyFill="1">
      <alignment vertical="center"/>
    </xf>
    <xf numFmtId="0" fontId="1" fillId="0" borderId="0" xfId="23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4" fillId="0" borderId="2" xfId="27" applyNumberFormat="1" applyFont="1" applyFill="1" applyBorder="1" applyAlignment="1" applyProtection="1"/>
    <xf numFmtId="0" fontId="6" fillId="0" borderId="0" xfId="27" applyAlignment="1">
      <alignment horizontal="right" vertical="center"/>
    </xf>
    <xf numFmtId="0" fontId="1" fillId="0" borderId="0" xfId="24"/>
    <xf numFmtId="0" fontId="15" fillId="0" borderId="0" xfId="13" applyFont="1">
      <alignment vertical="center"/>
    </xf>
    <xf numFmtId="0" fontId="17" fillId="0" borderId="0" xfId="27" applyFont="1"/>
    <xf numFmtId="0" fontId="17" fillId="0" borderId="0" xfId="27" applyFont="1" applyFill="1"/>
    <xf numFmtId="0" fontId="19" fillId="0" borderId="0" xfId="23" applyFont="1" applyAlignment="1">
      <alignment vertical="center"/>
    </xf>
    <xf numFmtId="0" fontId="15" fillId="0" borderId="0" xfId="17" applyFont="1" applyAlignment="1">
      <alignment horizontal="center"/>
    </xf>
    <xf numFmtId="0" fontId="18" fillId="0" borderId="0" xfId="17" applyFont="1"/>
    <xf numFmtId="0" fontId="17" fillId="0" borderId="0" xfId="28" applyFont="1">
      <alignment vertical="center"/>
    </xf>
    <xf numFmtId="0" fontId="18" fillId="0" borderId="0" xfId="28" applyFont="1">
      <alignment vertical="center"/>
    </xf>
    <xf numFmtId="0" fontId="17" fillId="0" borderId="0" xfId="0" applyFont="1">
      <alignment vertical="center"/>
    </xf>
    <xf numFmtId="0" fontId="18" fillId="3" borderId="0" xfId="11" applyFont="1" applyFill="1"/>
    <xf numFmtId="0" fontId="2" fillId="0" borderId="0" xfId="13" applyFont="1" applyFill="1">
      <alignment vertical="center"/>
    </xf>
    <xf numFmtId="183" fontId="0" fillId="0" borderId="3" xfId="0" applyNumberFormat="1" applyFill="1" applyBorder="1" applyAlignment="1">
      <alignment horizontal="right" vertical="center"/>
    </xf>
    <xf numFmtId="0" fontId="6" fillId="0" borderId="0" xfId="27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 applyProtection="1">
      <alignment horizontal="centerContinuous" vertical="center"/>
    </xf>
    <xf numFmtId="0" fontId="2" fillId="0" borderId="3" xfId="5" applyFont="1" applyFill="1" applyBorder="1" applyAlignment="1">
      <alignment horizontal="centerContinuous" vertical="center"/>
    </xf>
    <xf numFmtId="0" fontId="2" fillId="4" borderId="3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3" xfId="5" applyNumberFormat="1" applyFont="1" applyFill="1" applyBorder="1" applyAlignment="1" applyProtection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left" vertical="center" wrapText="1"/>
    </xf>
    <xf numFmtId="184" fontId="2" fillId="0" borderId="3" xfId="5" applyNumberFormat="1" applyFont="1" applyFill="1" applyBorder="1" applyAlignment="1" applyProtection="1">
      <alignment horizontal="right" vertical="center" wrapText="1"/>
    </xf>
    <xf numFmtId="0" fontId="19" fillId="0" borderId="0" xfId="23" applyFont="1" applyFill="1" applyAlignment="1">
      <alignment vertical="center"/>
    </xf>
    <xf numFmtId="0" fontId="16" fillId="0" borderId="0" xfId="17" applyFont="1" applyFill="1"/>
    <xf numFmtId="0" fontId="15" fillId="0" borderId="0" xfId="17" applyFont="1" applyFill="1"/>
    <xf numFmtId="179" fontId="6" fillId="0" borderId="3" xfId="28" applyNumberFormat="1" applyFill="1" applyBorder="1" applyAlignment="1">
      <alignment horizontal="right" vertical="center"/>
    </xf>
    <xf numFmtId="49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4" xfId="28" applyNumberFormat="1" applyFont="1" applyFill="1" applyBorder="1" applyAlignment="1" applyProtection="1">
      <alignment horizontal="left" vertical="center" wrapText="1"/>
    </xf>
    <xf numFmtId="179" fontId="2" fillId="0" borderId="3" xfId="28" applyNumberFormat="1" applyFont="1" applyFill="1" applyBorder="1" applyAlignment="1" applyProtection="1">
      <alignment horizontal="right" vertical="center" wrapText="1"/>
    </xf>
    <xf numFmtId="179" fontId="2" fillId="0" borderId="5" xfId="28" applyNumberFormat="1" applyFont="1" applyFill="1" applyBorder="1" applyAlignment="1" applyProtection="1">
      <alignment horizontal="right" vertical="center" wrapText="1"/>
    </xf>
    <xf numFmtId="179" fontId="2" fillId="0" borderId="3" xfId="28" applyNumberFormat="1" applyFont="1" applyFill="1" applyBorder="1" applyAlignment="1">
      <alignment horizontal="right" vertical="center" wrapText="1"/>
    </xf>
    <xf numFmtId="49" fontId="6" fillId="0" borderId="3" xfId="28" applyNumberFormat="1" applyFill="1" applyBorder="1" applyAlignment="1">
      <alignment horizontal="left" vertical="center" wrapText="1"/>
    </xf>
    <xf numFmtId="0" fontId="2" fillId="0" borderId="0" xfId="28" applyFont="1">
      <alignment vertical="center"/>
    </xf>
    <xf numFmtId="0" fontId="6" fillId="0" borderId="0" xfId="28" applyFont="1">
      <alignment vertical="center"/>
    </xf>
    <xf numFmtId="0" fontId="2" fillId="0" borderId="0" xfId="28" applyFont="1" applyAlignment="1">
      <alignment horizontal="right" vertical="center"/>
    </xf>
    <xf numFmtId="0" fontId="2" fillId="0" borderId="6" xfId="13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1" applyNumberFormat="1" applyFont="1" applyFill="1" applyAlignment="1">
      <alignment horizontal="right" vertical="center"/>
    </xf>
    <xf numFmtId="49" fontId="6" fillId="0" borderId="1" xfId="11" applyNumberFormat="1" applyFont="1" applyFill="1" applyBorder="1" applyAlignment="1">
      <alignment vertical="center"/>
    </xf>
    <xf numFmtId="178" fontId="6" fillId="0" borderId="1" xfId="11" applyNumberFormat="1" applyFont="1" applyFill="1" applyBorder="1" applyAlignment="1">
      <alignment horizontal="right" vertical="center"/>
    </xf>
    <xf numFmtId="0" fontId="6" fillId="0" borderId="0" xfId="11" applyFill="1"/>
    <xf numFmtId="0" fontId="2" fillId="0" borderId="0" xfId="19" applyFont="1"/>
    <xf numFmtId="0" fontId="1" fillId="0" borderId="0" xfId="19" applyFont="1" applyAlignment="1">
      <alignment horizontal="right"/>
    </xf>
    <xf numFmtId="0" fontId="2" fillId="0" borderId="3" xfId="12" applyFont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>
      <alignment vertical="center" wrapText="1"/>
    </xf>
    <xf numFmtId="49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left" vertical="center" wrapText="1"/>
    </xf>
    <xf numFmtId="180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right" vertical="center" wrapText="1"/>
    </xf>
    <xf numFmtId="0" fontId="10" fillId="0" borderId="0" xfId="19" applyFont="1" applyFill="1" applyAlignment="1">
      <alignment wrapText="1"/>
    </xf>
    <xf numFmtId="0" fontId="2" fillId="0" borderId="1" xfId="13" applyFont="1" applyFill="1" applyBorder="1" applyAlignment="1">
      <alignment horizontal="center" vertical="center" wrapText="1"/>
    </xf>
    <xf numFmtId="0" fontId="6" fillId="0" borderId="0" xfId="27" applyFont="1" applyFill="1"/>
    <xf numFmtId="0" fontId="2" fillId="0" borderId="0" xfId="17" applyFont="1" applyAlignment="1">
      <alignment horizontal="center"/>
    </xf>
    <xf numFmtId="179" fontId="2" fillId="0" borderId="3" xfId="17" applyNumberFormat="1" applyFont="1" applyFill="1" applyBorder="1" applyAlignment="1">
      <alignment horizontal="right" vertical="center" wrapText="1"/>
    </xf>
    <xf numFmtId="0" fontId="9" fillId="0" borderId="0" xfId="17" applyFont="1" applyFill="1"/>
    <xf numFmtId="183" fontId="9" fillId="0" borderId="0" xfId="17" applyNumberFormat="1" applyFont="1" applyFill="1"/>
    <xf numFmtId="0" fontId="2" fillId="0" borderId="0" xfId="17" applyFont="1" applyFill="1"/>
    <xf numFmtId="0" fontId="2" fillId="4" borderId="0" xfId="26" applyFont="1" applyFill="1"/>
    <xf numFmtId="0" fontId="6" fillId="4" borderId="0" xfId="26" applyFill="1"/>
    <xf numFmtId="0" fontId="2" fillId="4" borderId="0" xfId="26" applyFont="1" applyFill="1" applyAlignment="1">
      <alignment vertical="center"/>
    </xf>
    <xf numFmtId="182" fontId="2" fillId="4" borderId="0" xfId="26" applyNumberFormat="1" applyFont="1" applyFill="1" applyAlignment="1">
      <alignment vertical="center"/>
    </xf>
    <xf numFmtId="0" fontId="1" fillId="4" borderId="0" xfId="20" applyFill="1"/>
    <xf numFmtId="0" fontId="2" fillId="4" borderId="0" xfId="20" applyFont="1" applyFill="1"/>
    <xf numFmtId="0" fontId="2" fillId="4" borderId="0" xfId="20" applyFont="1" applyFill="1" applyAlignment="1"/>
    <xf numFmtId="0" fontId="2" fillId="4" borderId="0" xfId="20" applyFont="1" applyFill="1" applyAlignment="1">
      <alignment horizontal="right" vertical="center"/>
    </xf>
    <xf numFmtId="0" fontId="6" fillId="4" borderId="0" xfId="20" applyFont="1" applyFill="1" applyAlignment="1"/>
    <xf numFmtId="0" fontId="12" fillId="4" borderId="0" xfId="20" applyFont="1" applyFill="1" applyAlignment="1"/>
    <xf numFmtId="0" fontId="12" fillId="4" borderId="0" xfId="20" applyFont="1" applyFill="1"/>
    <xf numFmtId="0" fontId="2" fillId="4" borderId="1" xfId="13" applyFont="1" applyFill="1" applyBorder="1" applyAlignment="1">
      <alignment horizontal="center" vertical="center" wrapText="1"/>
    </xf>
    <xf numFmtId="49" fontId="2" fillId="4" borderId="3" xfId="20" applyNumberFormat="1" applyFont="1" applyFill="1" applyBorder="1" applyAlignment="1">
      <alignment horizontal="left" vertical="center"/>
    </xf>
    <xf numFmtId="0" fontId="15" fillId="4" borderId="0" xfId="20" applyFont="1" applyFill="1"/>
    <xf numFmtId="0" fontId="0" fillId="4" borderId="0" xfId="0" applyFill="1">
      <alignment vertical="center"/>
    </xf>
    <xf numFmtId="0" fontId="17" fillId="4" borderId="0" xfId="0" applyFont="1" applyFill="1">
      <alignment vertical="center"/>
    </xf>
    <xf numFmtId="0" fontId="1" fillId="4" borderId="0" xfId="20" applyFill="1" applyBorder="1"/>
    <xf numFmtId="0" fontId="2" fillId="4" borderId="3" xfId="13" applyNumberFormat="1" applyFont="1" applyFill="1" applyBorder="1" applyAlignment="1" applyProtection="1">
      <alignment horizontal="left" vertical="center" wrapText="1"/>
    </xf>
    <xf numFmtId="0" fontId="2" fillId="4" borderId="0" xfId="13" applyFont="1" applyFill="1" applyAlignment="1">
      <alignment vertical="center"/>
    </xf>
    <xf numFmtId="0" fontId="6" fillId="4" borderId="0" xfId="13" applyFill="1">
      <alignment vertical="center"/>
    </xf>
    <xf numFmtId="0" fontId="9" fillId="4" borderId="0" xfId="13" applyFont="1" applyFill="1" applyAlignment="1"/>
    <xf numFmtId="0" fontId="9" fillId="4" borderId="0" xfId="13" applyFont="1" applyFill="1" applyAlignment="1">
      <alignment horizontal="right" vertical="center"/>
    </xf>
    <xf numFmtId="0" fontId="9" fillId="4" borderId="2" xfId="13" applyFont="1" applyFill="1" applyBorder="1" applyAlignment="1">
      <alignment vertical="center"/>
    </xf>
    <xf numFmtId="0" fontId="2" fillId="4" borderId="0" xfId="13" applyFont="1" applyFill="1" applyBorder="1" applyAlignment="1">
      <alignment horizontal="right" vertical="center"/>
    </xf>
    <xf numFmtId="0" fontId="17" fillId="4" borderId="0" xfId="13" applyFont="1" applyFill="1">
      <alignment vertical="center"/>
    </xf>
    <xf numFmtId="0" fontId="2" fillId="4" borderId="0" xfId="13" applyFont="1" applyFill="1">
      <alignment vertical="center"/>
    </xf>
    <xf numFmtId="0" fontId="1" fillId="4" borderId="0" xfId="26" applyFont="1" applyFill="1"/>
    <xf numFmtId="0" fontId="2" fillId="4" borderId="3" xfId="20" applyNumberFormat="1" applyFont="1" applyFill="1" applyBorder="1" applyAlignment="1" applyProtection="1">
      <alignment horizontal="centerContinuous" vertical="center"/>
    </xf>
    <xf numFmtId="0" fontId="1" fillId="4" borderId="0" xfId="20" applyFont="1" applyFill="1"/>
    <xf numFmtId="0" fontId="11" fillId="4" borderId="0" xfId="20" applyFont="1" applyFill="1"/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>
      <alignment horizontal="left" vertical="center" wrapText="1"/>
    </xf>
    <xf numFmtId="183" fontId="2" fillId="4" borderId="3" xfId="20" applyNumberFormat="1" applyFont="1" applyFill="1" applyBorder="1" applyAlignment="1">
      <alignment horizontal="right" vertical="center" wrapText="1"/>
    </xf>
    <xf numFmtId="0" fontId="2" fillId="4" borderId="0" xfId="20" applyFont="1" applyFill="1" applyAlignment="1">
      <alignment vertical="center"/>
    </xf>
    <xf numFmtId="0" fontId="15" fillId="4" borderId="0" xfId="20" applyFont="1" applyFill="1" applyAlignment="1">
      <alignment vertical="center"/>
    </xf>
    <xf numFmtId="179" fontId="2" fillId="4" borderId="3" xfId="13" applyNumberFormat="1" applyFont="1" applyFill="1" applyBorder="1" applyAlignment="1" applyProtection="1">
      <alignment horizontal="right" vertical="center" wrapText="1"/>
    </xf>
    <xf numFmtId="179" fontId="2" fillId="4" borderId="3" xfId="16" applyNumberFormat="1" applyFont="1" applyFill="1" applyBorder="1" applyAlignment="1" applyProtection="1">
      <alignment horizontal="right" vertical="center" wrapText="1"/>
    </xf>
    <xf numFmtId="179" fontId="2" fillId="4" borderId="3" xfId="13" applyNumberFormat="1" applyFont="1" applyFill="1" applyBorder="1" applyAlignment="1">
      <alignment horizontal="right" vertical="center"/>
    </xf>
    <xf numFmtId="0" fontId="18" fillId="4" borderId="0" xfId="13" applyFont="1" applyFill="1">
      <alignment vertical="center"/>
    </xf>
    <xf numFmtId="0" fontId="15" fillId="4" borderId="0" xfId="13" applyFont="1" applyFill="1">
      <alignment vertical="center"/>
    </xf>
    <xf numFmtId="179" fontId="2" fillId="5" borderId="3" xfId="16" applyNumberFormat="1" applyFont="1" applyFill="1" applyBorder="1" applyAlignment="1" applyProtection="1">
      <alignment horizontal="right" vertical="center" wrapText="1"/>
    </xf>
    <xf numFmtId="179" fontId="10" fillId="5" borderId="3" xfId="16" applyNumberFormat="1" applyFont="1" applyFill="1" applyBorder="1" applyAlignment="1" applyProtection="1">
      <alignment horizontal="right" vertical="center" wrapText="1"/>
    </xf>
    <xf numFmtId="0" fontId="2" fillId="0" borderId="1" xfId="13" applyNumberFormat="1" applyFont="1" applyFill="1" applyBorder="1" applyAlignment="1" applyProtection="1">
      <alignment horizontal="left" vertical="center" wrapText="1"/>
    </xf>
    <xf numFmtId="0" fontId="24" fillId="0" borderId="3" xfId="10" applyFont="1" applyFill="1" applyBorder="1" applyAlignment="1">
      <alignment horizontal="left" vertical="center" shrinkToFit="1"/>
    </xf>
    <xf numFmtId="0" fontId="17" fillId="0" borderId="0" xfId="27" applyFont="1" applyFill="1" applyAlignment="1">
      <alignment horizontal="center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0" fontId="9" fillId="5" borderId="0" xfId="27" applyNumberFormat="1" applyFont="1" applyFill="1" applyBorder="1" applyAlignment="1" applyProtection="1">
      <alignment horizontal="center" vertical="center" wrapText="1"/>
    </xf>
    <xf numFmtId="183" fontId="6" fillId="5" borderId="7" xfId="27" applyNumberFormat="1" applyFont="1" applyFill="1" applyBorder="1" applyAlignment="1" applyProtection="1">
      <alignment horizontal="center" vertical="center" wrapText="1"/>
    </xf>
    <xf numFmtId="0" fontId="9" fillId="5" borderId="1" xfId="13" applyNumberFormat="1" applyFont="1" applyFill="1" applyBorder="1" applyAlignment="1" applyProtection="1">
      <alignment horizontal="center" vertical="center" wrapText="1"/>
    </xf>
    <xf numFmtId="183" fontId="0" fillId="5" borderId="3" xfId="0" applyNumberFormat="1" applyFill="1" applyBorder="1" applyAlignment="1">
      <alignment horizontal="right" vertical="center"/>
    </xf>
    <xf numFmtId="179" fontId="2" fillId="0" borderId="3" xfId="18" applyNumberFormat="1" applyFont="1" applyFill="1" applyBorder="1" applyAlignment="1">
      <alignment horizontal="right" vertical="center" wrapText="1"/>
    </xf>
    <xf numFmtId="179" fontId="2" fillId="5" borderId="4" xfId="28" applyNumberFormat="1" applyFont="1" applyFill="1" applyBorder="1" applyAlignment="1" applyProtection="1">
      <alignment horizontal="right" vertical="center" wrapText="1"/>
    </xf>
    <xf numFmtId="179" fontId="2" fillId="5" borderId="3" xfId="28" applyNumberFormat="1" applyFont="1" applyFill="1" applyBorder="1" applyAlignment="1" applyProtection="1">
      <alignment horizontal="right" vertical="center" wrapText="1"/>
    </xf>
    <xf numFmtId="0" fontId="9" fillId="0" borderId="2" xfId="13" applyFont="1" applyFill="1" applyBorder="1" applyAlignment="1">
      <alignment vertical="center"/>
    </xf>
    <xf numFmtId="0" fontId="6" fillId="0" borderId="0" xfId="13" applyFont="1">
      <alignment vertical="center"/>
    </xf>
    <xf numFmtId="183" fontId="2" fillId="0" borderId="1" xfId="13" applyNumberFormat="1" applyFont="1" applyFill="1" applyBorder="1" applyAlignment="1" applyProtection="1">
      <alignment horizontal="right" vertical="center" wrapText="1"/>
    </xf>
    <xf numFmtId="183" fontId="2" fillId="0" borderId="1" xfId="15" applyNumberFormat="1" applyFont="1" applyFill="1" applyBorder="1" applyAlignment="1" applyProtection="1">
      <alignment horizontal="right" vertical="center" wrapText="1"/>
    </xf>
    <xf numFmtId="185" fontId="2" fillId="5" borderId="3" xfId="20" applyNumberFormat="1" applyFont="1" applyFill="1" applyBorder="1" applyAlignment="1">
      <alignment horizontal="right" vertical="center"/>
    </xf>
    <xf numFmtId="185" fontId="2" fillId="4" borderId="3" xfId="20" applyNumberFormat="1" applyFont="1" applyFill="1" applyBorder="1" applyAlignment="1">
      <alignment horizontal="right" vertical="center"/>
    </xf>
    <xf numFmtId="0" fontId="2" fillId="6" borderId="3" xfId="0" applyNumberFormat="1" applyFont="1" applyFill="1" applyBorder="1" applyAlignment="1" applyProtection="1">
      <alignment horizontal="left" wrapText="1"/>
    </xf>
    <xf numFmtId="183" fontId="2" fillId="4" borderId="1" xfId="13" applyNumberFormat="1" applyFont="1" applyFill="1" applyBorder="1" applyAlignment="1" applyProtection="1">
      <alignment horizontal="right" vertical="center" wrapText="1"/>
    </xf>
    <xf numFmtId="183" fontId="2" fillId="4" borderId="1" xfId="15" applyNumberFormat="1" applyFont="1" applyFill="1" applyBorder="1" applyAlignment="1" applyProtection="1">
      <alignment horizontal="right" vertical="center" wrapText="1"/>
    </xf>
    <xf numFmtId="185" fontId="2" fillId="4" borderId="3" xfId="13" applyNumberFormat="1" applyFont="1" applyFill="1" applyBorder="1" applyAlignment="1" applyProtection="1">
      <alignment horizontal="right" vertical="center" wrapText="1"/>
    </xf>
    <xf numFmtId="185" fontId="2" fillId="4" borderId="3" xfId="14" applyNumberFormat="1" applyFont="1" applyFill="1" applyBorder="1" applyAlignment="1" applyProtection="1">
      <alignment horizontal="right" vertical="center" wrapText="1"/>
    </xf>
    <xf numFmtId="185" fontId="2" fillId="4" borderId="3" xfId="13" applyNumberFormat="1" applyFont="1" applyFill="1" applyBorder="1" applyAlignment="1">
      <alignment horizontal="right" vertical="center"/>
    </xf>
    <xf numFmtId="0" fontId="9" fillId="5" borderId="3" xfId="13" applyNumberFormat="1" applyFont="1" applyFill="1" applyBorder="1" applyAlignment="1" applyProtection="1">
      <alignment horizontal="center" vertical="center" wrapText="1"/>
    </xf>
    <xf numFmtId="179" fontId="2" fillId="5" borderId="3" xfId="13" applyNumberFormat="1" applyFont="1" applyFill="1" applyBorder="1" applyAlignment="1" applyProtection="1">
      <alignment horizontal="right" vertical="center" wrapText="1"/>
    </xf>
    <xf numFmtId="0" fontId="2" fillId="5" borderId="3" xfId="13" applyNumberFormat="1" applyFont="1" applyFill="1" applyBorder="1" applyAlignment="1" applyProtection="1">
      <alignment horizontal="left" vertical="center" wrapText="1"/>
    </xf>
    <xf numFmtId="0" fontId="10" fillId="5" borderId="3" xfId="13" applyNumberFormat="1" applyFont="1" applyFill="1" applyBorder="1" applyAlignment="1" applyProtection="1">
      <alignment vertical="center" wrapText="1"/>
    </xf>
    <xf numFmtId="179" fontId="10" fillId="5" borderId="3" xfId="13" applyNumberFormat="1" applyFont="1" applyFill="1" applyBorder="1" applyAlignment="1" applyProtection="1">
      <alignment horizontal="right" vertical="center" wrapText="1"/>
    </xf>
    <xf numFmtId="0" fontId="2" fillId="5" borderId="1" xfId="13" applyNumberFormat="1" applyFont="1" applyFill="1" applyBorder="1" applyAlignment="1" applyProtection="1">
      <alignment horizontal="left" vertical="center" wrapText="1"/>
    </xf>
    <xf numFmtId="183" fontId="2" fillId="5" borderId="1" xfId="13" applyNumberFormat="1" applyFont="1" applyFill="1" applyBorder="1" applyAlignment="1" applyProtection="1">
      <alignment horizontal="right" vertical="center" wrapText="1"/>
    </xf>
    <xf numFmtId="183" fontId="2" fillId="5" borderId="1" xfId="15" applyNumberFormat="1" applyFont="1" applyFill="1" applyBorder="1" applyAlignment="1" applyProtection="1">
      <alignment horizontal="right" vertical="center" wrapText="1"/>
    </xf>
    <xf numFmtId="0" fontId="0" fillId="5" borderId="4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2" fillId="5" borderId="3" xfId="13" applyNumberFormat="1" applyFont="1" applyFill="1" applyBorder="1" applyAlignment="1" applyProtection="1">
      <alignment vertical="center" wrapText="1"/>
    </xf>
    <xf numFmtId="0" fontId="2" fillId="5" borderId="1" xfId="13" applyNumberFormat="1" applyFont="1" applyFill="1" applyBorder="1" applyAlignment="1" applyProtection="1">
      <alignment vertical="center" wrapText="1"/>
    </xf>
    <xf numFmtId="0" fontId="24" fillId="5" borderId="3" xfId="10" applyFont="1" applyFill="1" applyBorder="1" applyAlignment="1">
      <alignment horizontal="left" vertical="center" shrinkToFit="1"/>
    </xf>
    <xf numFmtId="0" fontId="24" fillId="5" borderId="3" xfId="10" applyFont="1" applyFill="1" applyBorder="1" applyAlignment="1">
      <alignment vertical="center" shrinkToFit="1"/>
    </xf>
    <xf numFmtId="0" fontId="25" fillId="5" borderId="3" xfId="10" applyFont="1" applyFill="1" applyBorder="1" applyAlignment="1">
      <alignment horizontal="center" vertical="center" shrinkToFit="1"/>
    </xf>
    <xf numFmtId="0" fontId="24" fillId="5" borderId="3" xfId="10" applyFont="1" applyFill="1" applyBorder="1" applyAlignment="1">
      <alignment vertical="center"/>
    </xf>
    <xf numFmtId="0" fontId="25" fillId="5" borderId="3" xfId="10" applyFont="1" applyFill="1" applyBorder="1" applyAlignment="1">
      <alignment horizontal="center" vertical="center"/>
    </xf>
    <xf numFmtId="183" fontId="2" fillId="5" borderId="3" xfId="13" applyNumberFormat="1" applyFont="1" applyFill="1" applyBorder="1" applyAlignment="1" applyProtection="1">
      <alignment horizontal="right" vertical="center" wrapText="1"/>
    </xf>
    <xf numFmtId="183" fontId="2" fillId="4" borderId="3" xfId="16" applyNumberFormat="1" applyFont="1" applyFill="1" applyBorder="1" applyAlignment="1" applyProtection="1">
      <alignment horizontal="right" vertical="center" wrapText="1"/>
    </xf>
    <xf numFmtId="183" fontId="2" fillId="4" borderId="3" xfId="13" applyNumberFormat="1" applyFont="1" applyFill="1" applyBorder="1" applyAlignment="1" applyProtection="1">
      <alignment horizontal="right" vertical="center" wrapText="1"/>
    </xf>
    <xf numFmtId="183" fontId="2" fillId="4" borderId="3" xfId="13" applyNumberFormat="1" applyFont="1" applyFill="1" applyBorder="1" applyAlignment="1">
      <alignment horizontal="right" vertical="center"/>
    </xf>
    <xf numFmtId="183" fontId="2" fillId="5" borderId="3" xfId="16" applyNumberFormat="1" applyFont="1" applyFill="1" applyBorder="1" applyAlignment="1" applyProtection="1">
      <alignment horizontal="right" vertical="center" wrapText="1"/>
    </xf>
    <xf numFmtId="183" fontId="2" fillId="5" borderId="3" xfId="13" applyNumberFormat="1" applyFont="1" applyFill="1" applyBorder="1" applyAlignment="1">
      <alignment horizontal="right" vertical="center"/>
    </xf>
    <xf numFmtId="183" fontId="9" fillId="5" borderId="1" xfId="13" applyNumberFormat="1" applyFont="1" applyFill="1" applyBorder="1" applyAlignment="1" applyProtection="1">
      <alignment horizontal="center" vertical="center" wrapText="1"/>
    </xf>
    <xf numFmtId="183" fontId="9" fillId="5" borderId="1" xfId="15" applyNumberFormat="1" applyFont="1" applyFill="1" applyBorder="1" applyAlignment="1" applyProtection="1">
      <alignment horizontal="center" vertical="center" wrapText="1"/>
    </xf>
    <xf numFmtId="0" fontId="26" fillId="7" borderId="3" xfId="13" applyNumberFormat="1" applyFont="1" applyFill="1" applyBorder="1" applyAlignment="1" applyProtection="1">
      <alignment horizontal="center" vertical="center" wrapText="1"/>
    </xf>
    <xf numFmtId="179" fontId="1" fillId="7" borderId="3" xfId="13" applyNumberFormat="1" applyFont="1" applyFill="1" applyBorder="1" applyAlignment="1" applyProtection="1">
      <alignment horizontal="right" vertical="center" wrapText="1"/>
    </xf>
    <xf numFmtId="0" fontId="2" fillId="5" borderId="6" xfId="17" applyFont="1" applyFill="1" applyBorder="1" applyAlignment="1">
      <alignment horizontal="center" vertical="center"/>
    </xf>
    <xf numFmtId="0" fontId="2" fillId="5" borderId="5" xfId="17" applyFont="1" applyFill="1" applyBorder="1" applyAlignment="1">
      <alignment horizontal="center" vertical="center"/>
    </xf>
    <xf numFmtId="0" fontId="2" fillId="5" borderId="3" xfId="17" applyFont="1" applyFill="1" applyBorder="1" applyAlignment="1">
      <alignment vertical="center"/>
    </xf>
    <xf numFmtId="179" fontId="2" fillId="5" borderId="3" xfId="17" applyNumberFormat="1" applyFont="1" applyFill="1" applyBorder="1" applyAlignment="1">
      <alignment horizontal="right" vertical="center" wrapText="1"/>
    </xf>
    <xf numFmtId="0" fontId="2" fillId="5" borderId="3" xfId="18" applyFont="1" applyFill="1" applyBorder="1" applyAlignment="1">
      <alignment vertical="center" wrapText="1"/>
    </xf>
    <xf numFmtId="0" fontId="2" fillId="5" borderId="3" xfId="18" applyFont="1" applyFill="1" applyBorder="1" applyAlignment="1">
      <alignment vertical="center"/>
    </xf>
    <xf numFmtId="0" fontId="1" fillId="5" borderId="0" xfId="17" applyFill="1"/>
    <xf numFmtId="0" fontId="0" fillId="5" borderId="0" xfId="0" applyFill="1">
      <alignment vertical="center"/>
    </xf>
    <xf numFmtId="0" fontId="2" fillId="6" borderId="3" xfId="5" applyNumberFormat="1" applyFont="1" applyFill="1" applyBorder="1" applyAlignment="1" applyProtection="1">
      <alignment horizontal="center" vertical="center" wrapText="1"/>
    </xf>
    <xf numFmtId="49" fontId="2" fillId="6" borderId="3" xfId="5" applyNumberFormat="1" applyFont="1" applyFill="1" applyBorder="1" applyAlignment="1" applyProtection="1">
      <alignment horizontal="center" vertical="center" wrapText="1"/>
    </xf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1" fillId="0" borderId="0" xfId="21"/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6" fillId="0" borderId="0" xfId="21" applyFont="1" applyFill="1" applyAlignment="1"/>
    <xf numFmtId="0" fontId="6" fillId="0" borderId="0" xfId="21" applyFont="1" applyAlignment="1"/>
    <xf numFmtId="0" fontId="1" fillId="0" borderId="0" xfId="21" applyFont="1"/>
    <xf numFmtId="0" fontId="2" fillId="0" borderId="3" xfId="21" applyNumberFormat="1" applyFont="1" applyFill="1" applyBorder="1" applyAlignment="1" applyProtection="1">
      <alignment horizontal="center" vertical="center" wrapText="1"/>
    </xf>
    <xf numFmtId="0" fontId="2" fillId="3" borderId="3" xfId="21" applyNumberFormat="1" applyFont="1" applyFill="1" applyBorder="1" applyAlignment="1" applyProtection="1">
      <alignment horizontal="center" vertical="center" wrapText="1"/>
    </xf>
    <xf numFmtId="0" fontId="2" fillId="0" borderId="0" xfId="21" applyFont="1" applyFill="1" applyAlignment="1">
      <alignment vertical="center"/>
    </xf>
    <xf numFmtId="0" fontId="1" fillId="0" borderId="0" xfId="21" applyBorder="1"/>
    <xf numFmtId="183" fontId="2" fillId="5" borderId="3" xfId="21" applyNumberFormat="1" applyFont="1" applyFill="1" applyBorder="1" applyAlignment="1">
      <alignment horizontal="right" vertical="center" wrapText="1"/>
    </xf>
    <xf numFmtId="49" fontId="9" fillId="0" borderId="3" xfId="21" applyNumberFormat="1" applyFont="1" applyFill="1" applyBorder="1" applyAlignment="1">
      <alignment horizontal="center" vertical="center" wrapText="1"/>
    </xf>
    <xf numFmtId="49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184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0" xfId="13" applyFont="1" applyFill="1" applyBorder="1" applyAlignment="1">
      <alignment vertical="center"/>
    </xf>
    <xf numFmtId="49" fontId="2" fillId="8" borderId="9" xfId="0" applyNumberFormat="1" applyFont="1" applyFill="1" applyBorder="1" applyAlignment="1">
      <alignment horizontal="left" vertical="center" wrapText="1"/>
    </xf>
    <xf numFmtId="4" fontId="2" fillId="8" borderId="9" xfId="0" applyNumberFormat="1" applyFont="1" applyFill="1" applyBorder="1" applyAlignment="1">
      <alignment horizontal="right" vertical="center" wrapText="1"/>
    </xf>
    <xf numFmtId="4" fontId="2" fillId="8" borderId="9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20" applyNumberFormat="1" applyFont="1" applyFill="1" applyBorder="1" applyAlignment="1" applyProtection="1">
      <alignment horizontal="center" vertical="center" wrapText="1"/>
    </xf>
    <xf numFmtId="0" fontId="2" fillId="4" borderId="1" xfId="13" applyFont="1" applyFill="1" applyBorder="1" applyAlignment="1">
      <alignment horizontal="center" vertical="center" wrapText="1"/>
    </xf>
    <xf numFmtId="0" fontId="13" fillId="4" borderId="0" xfId="26" applyNumberFormat="1" applyFont="1" applyFill="1" applyAlignment="1" applyProtection="1">
      <alignment horizontal="center" vertical="center"/>
    </xf>
    <xf numFmtId="0" fontId="2" fillId="4" borderId="1" xfId="20" applyFont="1" applyFill="1" applyBorder="1" applyAlignment="1">
      <alignment horizontal="center" vertical="center"/>
    </xf>
    <xf numFmtId="0" fontId="2" fillId="4" borderId="1" xfId="20" applyNumberFormat="1" applyFont="1" applyFill="1" applyBorder="1" applyAlignment="1" applyProtection="1">
      <alignment horizontal="center" vertical="center"/>
    </xf>
    <xf numFmtId="0" fontId="13" fillId="4" borderId="0" xfId="13" applyFont="1" applyFill="1" applyAlignment="1">
      <alignment horizontal="center" vertical="center"/>
    </xf>
    <xf numFmtId="0" fontId="2" fillId="4" borderId="6" xfId="13" applyFont="1" applyFill="1" applyBorder="1" applyAlignment="1">
      <alignment horizontal="center" vertical="center" wrapText="1"/>
    </xf>
    <xf numFmtId="0" fontId="2" fillId="4" borderId="10" xfId="13" applyFont="1" applyFill="1" applyBorder="1" applyAlignment="1">
      <alignment horizontal="center" vertical="center" wrapText="1"/>
    </xf>
    <xf numFmtId="0" fontId="2" fillId="4" borderId="7" xfId="13" applyFont="1" applyFill="1" applyBorder="1" applyAlignment="1">
      <alignment horizontal="center" vertical="center" wrapText="1"/>
    </xf>
    <xf numFmtId="0" fontId="2" fillId="4" borderId="3" xfId="13" applyFont="1" applyFill="1" applyBorder="1" applyAlignment="1">
      <alignment horizontal="center" vertical="center" wrapText="1"/>
    </xf>
    <xf numFmtId="0" fontId="2" fillId="4" borderId="4" xfId="13" applyFont="1" applyFill="1" applyBorder="1" applyAlignment="1">
      <alignment horizontal="center" vertical="center" wrapText="1"/>
    </xf>
    <xf numFmtId="0" fontId="2" fillId="4" borderId="8" xfId="13" applyFont="1" applyFill="1" applyBorder="1" applyAlignment="1">
      <alignment horizontal="center" vertical="center" wrapText="1"/>
    </xf>
    <xf numFmtId="0" fontId="2" fillId="4" borderId="5" xfId="13" applyFont="1" applyFill="1" applyBorder="1" applyAlignment="1">
      <alignment horizontal="center" vertical="center" wrapText="1"/>
    </xf>
    <xf numFmtId="0" fontId="2" fillId="4" borderId="4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6" xfId="20" applyNumberFormat="1" applyFont="1" applyFill="1" applyBorder="1" applyAlignment="1" applyProtection="1">
      <alignment horizontal="center" vertical="center" wrapText="1"/>
    </xf>
    <xf numFmtId="0" fontId="2" fillId="4" borderId="7" xfId="20" applyNumberFormat="1" applyFont="1" applyFill="1" applyBorder="1" applyAlignment="1" applyProtection="1">
      <alignment horizontal="center" vertical="center" wrapText="1"/>
    </xf>
    <xf numFmtId="0" fontId="13" fillId="0" borderId="0" xfId="13" applyFont="1" applyFill="1" applyAlignment="1">
      <alignment horizontal="center" vertical="center"/>
    </xf>
    <xf numFmtId="0" fontId="2" fillId="5" borderId="1" xfId="13" applyFont="1" applyFill="1" applyBorder="1" applyAlignment="1">
      <alignment horizontal="center" vertical="center" wrapText="1"/>
    </xf>
    <xf numFmtId="0" fontId="2" fillId="5" borderId="6" xfId="13" applyFont="1" applyFill="1" applyBorder="1" applyAlignment="1">
      <alignment horizontal="center" vertical="center" wrapText="1"/>
    </xf>
    <xf numFmtId="0" fontId="2" fillId="5" borderId="10" xfId="13" applyFont="1" applyFill="1" applyBorder="1" applyAlignment="1">
      <alignment horizontal="center" vertical="center" wrapText="1"/>
    </xf>
    <xf numFmtId="0" fontId="2" fillId="5" borderId="7" xfId="13" applyFont="1" applyFill="1" applyBorder="1" applyAlignment="1">
      <alignment horizontal="center" vertical="center" wrapText="1"/>
    </xf>
    <xf numFmtId="0" fontId="2" fillId="5" borderId="3" xfId="13" applyFont="1" applyFill="1" applyBorder="1" applyAlignment="1">
      <alignment horizontal="center" vertical="center" wrapText="1"/>
    </xf>
    <xf numFmtId="0" fontId="2" fillId="5" borderId="4" xfId="13" applyFont="1" applyFill="1" applyBorder="1" applyAlignment="1">
      <alignment horizontal="center" vertical="center" wrapText="1"/>
    </xf>
    <xf numFmtId="0" fontId="2" fillId="5" borderId="8" xfId="13" applyFont="1" applyFill="1" applyBorder="1" applyAlignment="1">
      <alignment horizontal="center" vertical="center" wrapText="1"/>
    </xf>
    <xf numFmtId="0" fontId="2" fillId="5" borderId="5" xfId="13" applyFont="1" applyFill="1" applyBorder="1" applyAlignment="1">
      <alignment horizontal="center" vertical="center" wrapText="1"/>
    </xf>
    <xf numFmtId="0" fontId="13" fillId="0" borderId="0" xfId="26" applyNumberFormat="1" applyFont="1" applyFill="1" applyAlignment="1" applyProtection="1">
      <alignment horizontal="center" vertical="center"/>
    </xf>
    <xf numFmtId="0" fontId="2" fillId="4" borderId="6" xfId="21" applyNumberFormat="1" applyFont="1" applyFill="1" applyBorder="1" applyAlignment="1" applyProtection="1">
      <alignment horizontal="center" vertical="center" wrapText="1"/>
    </xf>
    <xf numFmtId="0" fontId="2" fillId="4" borderId="10" xfId="21" applyNumberFormat="1" applyFont="1" applyFill="1" applyBorder="1" applyAlignment="1" applyProtection="1">
      <alignment horizontal="center" vertical="center" wrapText="1"/>
    </xf>
    <xf numFmtId="0" fontId="2" fillId="4" borderId="7" xfId="21" applyNumberFormat="1" applyFont="1" applyFill="1" applyBorder="1" applyAlignment="1" applyProtection="1">
      <alignment horizontal="center" vertical="center" wrapText="1"/>
    </xf>
    <xf numFmtId="0" fontId="2" fillId="0" borderId="11" xfId="21" applyNumberFormat="1" applyFont="1" applyFill="1" applyBorder="1" applyAlignment="1" applyProtection="1">
      <alignment horizontal="center" vertical="center"/>
    </xf>
    <xf numFmtId="0" fontId="2" fillId="0" borderId="12" xfId="21" applyNumberFormat="1" applyFont="1" applyFill="1" applyBorder="1" applyAlignment="1" applyProtection="1">
      <alignment horizontal="center" vertical="center"/>
    </xf>
    <xf numFmtId="0" fontId="2" fillId="0" borderId="13" xfId="21" applyNumberFormat="1" applyFont="1" applyFill="1" applyBorder="1" applyAlignment="1" applyProtection="1">
      <alignment horizontal="center" vertical="center"/>
    </xf>
    <xf numFmtId="0" fontId="2" fillId="4" borderId="3" xfId="21" applyNumberFormat="1" applyFont="1" applyFill="1" applyBorder="1" applyAlignment="1" applyProtection="1">
      <alignment horizontal="center" vertical="center" wrapText="1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8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/>
    </xf>
    <xf numFmtId="0" fontId="2" fillId="0" borderId="6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4" borderId="3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4" borderId="4" xfId="5" applyFont="1" applyFill="1" applyBorder="1" applyAlignment="1">
      <alignment horizontal="center" vertical="center" wrapText="1"/>
    </xf>
    <xf numFmtId="0" fontId="2" fillId="4" borderId="8" xfId="5" applyFont="1" applyFill="1" applyBorder="1" applyAlignment="1">
      <alignment horizontal="center" vertical="center" wrapText="1"/>
    </xf>
    <xf numFmtId="0" fontId="2" fillId="0" borderId="6" xfId="13" applyFont="1" applyFill="1" applyBorder="1" applyAlignment="1">
      <alignment horizontal="center" vertical="center" wrapText="1"/>
    </xf>
    <xf numFmtId="0" fontId="2" fillId="0" borderId="7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14" xfId="13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" fillId="0" borderId="8" xfId="13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 applyProtection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0" fontId="6" fillId="0" borderId="6" xfId="27" applyFont="1" applyBorder="1" applyAlignment="1">
      <alignment horizontal="center" vertical="center"/>
    </xf>
    <xf numFmtId="0" fontId="6" fillId="0" borderId="7" xfId="27" applyBorder="1" applyAlignment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 wrapText="1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13" fillId="0" borderId="0" xfId="27" applyNumberFormat="1" applyFont="1" applyFill="1" applyAlignment="1" applyProtection="1">
      <alignment horizontal="center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6" fillId="0" borderId="6" xfId="27" applyNumberFormat="1" applyFont="1" applyFill="1" applyBorder="1" applyAlignment="1" applyProtection="1">
      <alignment horizontal="center" vertical="center" wrapText="1"/>
    </xf>
    <xf numFmtId="0" fontId="6" fillId="0" borderId="7" xfId="27" applyNumberFormat="1" applyFont="1" applyFill="1" applyBorder="1" applyAlignment="1" applyProtection="1">
      <alignment horizontal="center" vertical="center" wrapText="1"/>
    </xf>
    <xf numFmtId="0" fontId="6" fillId="0" borderId="6" xfId="25" applyFont="1" applyBorder="1" applyAlignment="1">
      <alignment horizontal="center" vertical="center" wrapText="1"/>
    </xf>
    <xf numFmtId="0" fontId="6" fillId="0" borderId="7" xfId="25" applyFont="1" applyBorder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21" fillId="0" borderId="0" xfId="17" applyFont="1" applyAlignment="1">
      <alignment horizontal="center" vertical="center"/>
    </xf>
    <xf numFmtId="0" fontId="13" fillId="0" borderId="0" xfId="28" applyFont="1" applyFill="1" applyAlignment="1">
      <alignment horizontal="center" vertical="center" wrapText="1"/>
    </xf>
    <xf numFmtId="0" fontId="2" fillId="0" borderId="15" xfId="28" applyNumberFormat="1" applyFont="1" applyFill="1" applyBorder="1" applyAlignment="1" applyProtection="1">
      <alignment horizontal="center" vertical="center"/>
    </xf>
    <xf numFmtId="0" fontId="2" fillId="0" borderId="16" xfId="28" applyNumberFormat="1" applyFont="1" applyFill="1" applyBorder="1" applyAlignment="1" applyProtection="1">
      <alignment horizontal="center" vertical="center"/>
    </xf>
    <xf numFmtId="0" fontId="6" fillId="0" borderId="1" xfId="28" applyFont="1" applyBorder="1" applyAlignment="1">
      <alignment horizontal="center" vertical="center" wrapText="1"/>
    </xf>
    <xf numFmtId="0" fontId="6" fillId="0" borderId="1" xfId="28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/>
    </xf>
    <xf numFmtId="0" fontId="2" fillId="0" borderId="1" xfId="28" applyNumberFormat="1" applyFont="1" applyFill="1" applyBorder="1" applyAlignment="1" applyProtection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4" fontId="2" fillId="0" borderId="1" xfId="13" applyNumberFormat="1" applyFont="1" applyFill="1" applyBorder="1" applyAlignment="1">
      <alignment horizontal="center" vertical="center" wrapText="1"/>
    </xf>
    <xf numFmtId="0" fontId="2" fillId="0" borderId="15" xfId="28" applyNumberFormat="1" applyFont="1" applyFill="1" applyBorder="1" applyAlignment="1" applyProtection="1">
      <alignment horizontal="center" vertical="center" wrapText="1"/>
    </xf>
    <xf numFmtId="0" fontId="2" fillId="0" borderId="16" xfId="28" applyNumberFormat="1" applyFont="1" applyFill="1" applyBorder="1" applyAlignment="1" applyProtection="1">
      <alignment horizontal="center" vertical="center" wrapText="1"/>
    </xf>
    <xf numFmtId="0" fontId="13" fillId="0" borderId="0" xfId="28" applyFont="1" applyFill="1" applyAlignment="1">
      <alignment horizontal="center" vertical="center"/>
    </xf>
    <xf numFmtId="4" fontId="2" fillId="0" borderId="6" xfId="13" applyNumberFormat="1" applyFont="1" applyFill="1" applyBorder="1" applyAlignment="1">
      <alignment horizontal="center" vertical="center" wrapText="1"/>
    </xf>
    <xf numFmtId="0" fontId="2" fillId="0" borderId="10" xfId="13" applyFont="1" applyFill="1" applyBorder="1" applyAlignment="1">
      <alignment horizontal="center" vertical="center" wrapText="1"/>
    </xf>
    <xf numFmtId="4" fontId="2" fillId="0" borderId="7" xfId="13" applyNumberFormat="1" applyFont="1" applyFill="1" applyBorder="1" applyAlignment="1">
      <alignment horizontal="center" vertical="center" wrapText="1"/>
    </xf>
    <xf numFmtId="0" fontId="2" fillId="0" borderId="6" xfId="28" applyNumberFormat="1" applyFont="1" applyFill="1" applyBorder="1" applyAlignment="1" applyProtection="1">
      <alignment horizontal="center" vertical="center"/>
    </xf>
    <xf numFmtId="0" fontId="2" fillId="0" borderId="7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1" xfId="28" applyNumberFormat="1" applyFont="1" applyFill="1" applyBorder="1" applyAlignment="1" applyProtection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49" fontId="6" fillId="3" borderId="1" xfId="11" applyNumberFormat="1" applyFont="1" applyFill="1" applyBorder="1" applyAlignment="1">
      <alignment horizontal="center" vertical="center"/>
    </xf>
    <xf numFmtId="49" fontId="6" fillId="3" borderId="1" xfId="11" applyNumberFormat="1" applyFont="1" applyFill="1" applyBorder="1" applyAlignment="1">
      <alignment horizontal="center" vertical="center" wrapText="1"/>
    </xf>
    <xf numFmtId="49" fontId="13" fillId="3" borderId="0" xfId="11" applyNumberFormat="1" applyFont="1" applyFill="1" applyAlignment="1">
      <alignment horizontal="center" vertical="center"/>
    </xf>
    <xf numFmtId="49" fontId="6" fillId="3" borderId="15" xfId="11" applyNumberFormat="1" applyFont="1" applyFill="1" applyBorder="1" applyAlignment="1">
      <alignment horizontal="center" vertical="center"/>
    </xf>
    <xf numFmtId="49" fontId="6" fillId="3" borderId="17" xfId="11" applyNumberFormat="1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8" xfId="19" applyFont="1" applyBorder="1" applyAlignment="1">
      <alignment horizontal="center" vertical="center"/>
    </xf>
    <xf numFmtId="0" fontId="2" fillId="0" borderId="5" xfId="19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" fillId="0" borderId="18" xfId="19" applyFont="1" applyBorder="1" applyAlignment="1">
      <alignment horizontal="center" vertical="center"/>
    </xf>
    <xf numFmtId="0" fontId="2" fillId="0" borderId="6" xfId="19" applyFont="1" applyBorder="1" applyAlignment="1">
      <alignment horizontal="center" vertical="center"/>
    </xf>
    <xf numFmtId="0" fontId="2" fillId="0" borderId="7" xfId="19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10"/>
    <cellStyle name="常规_1575DF960D79409C86B7EA2ED01F36E3" xfId="11"/>
    <cellStyle name="常规_2、2015年项目库录入类表" xfId="12"/>
    <cellStyle name="常规_2014年附表" xfId="13"/>
    <cellStyle name="常规_2B27D93102244FA78AF17324DDF93636" xfId="14"/>
    <cellStyle name="常规_2B27D93102244FA78AF17324DDF93636 2" xfId="15"/>
    <cellStyle name="常规_2C17D4A90DE046B7939D49120F91E884" xfId="16"/>
    <cellStyle name="常规_431E2E2B723B484EB71AB056C101FF88" xfId="17"/>
    <cellStyle name="常规_431E2E2B723B484EB71AB056C101FF88 30" xfId="18"/>
    <cellStyle name="常规_6355329FDE8543EC95052A6CD53F84CD" xfId="19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tabSelected="1" workbookViewId="0">
      <selection activeCell="H15" sqref="H15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30" t="s">
        <v>386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29">
        <v>2022.1</v>
      </c>
      <c r="G19" s="229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7"/>
  <sheetViews>
    <sheetView showGridLines="0" showZeros="0" workbookViewId="0">
      <selection activeCell="K17" sqref="K17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48" t="s">
        <v>372</v>
      </c>
      <c r="B2" s="248"/>
      <c r="C2" s="248"/>
      <c r="D2" s="248"/>
      <c r="E2" s="248"/>
      <c r="F2" s="248"/>
      <c r="G2" s="248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284" t="s">
        <v>65</v>
      </c>
      <c r="B4" s="284" t="s">
        <v>14</v>
      </c>
      <c r="C4" s="281" t="s">
        <v>59</v>
      </c>
      <c r="D4" s="282"/>
      <c r="E4" s="282"/>
      <c r="F4" s="282"/>
      <c r="G4" s="283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284"/>
      <c r="B5" s="284"/>
      <c r="C5" s="277" t="s">
        <v>52</v>
      </c>
      <c r="D5" s="277" t="s">
        <v>66</v>
      </c>
      <c r="E5" s="277" t="s">
        <v>67</v>
      </c>
      <c r="F5" s="279" t="s">
        <v>57</v>
      </c>
      <c r="G5" s="28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284"/>
      <c r="B6" s="284"/>
      <c r="C6" s="278"/>
      <c r="D6" s="278"/>
      <c r="E6" s="278"/>
      <c r="F6" s="280"/>
      <c r="G6" s="28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43" t="s">
        <v>14</v>
      </c>
      <c r="B7" s="164">
        <f>SUM(C7,G7)</f>
        <v>110.06</v>
      </c>
      <c r="C7" s="164">
        <f>SUM(D7:F7)</f>
        <v>83.91</v>
      </c>
      <c r="D7" s="228">
        <v>58.48</v>
      </c>
      <c r="E7" s="228">
        <v>25.43</v>
      </c>
      <c r="F7" s="228"/>
      <c r="G7" s="228">
        <v>26.15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26" t="s">
        <v>242</v>
      </c>
      <c r="B8" s="164">
        <f t="shared" ref="B8:B22" si="0">SUM(C8,G8)</f>
        <v>4.8600000000000003</v>
      </c>
      <c r="C8" s="164">
        <f t="shared" ref="C8:C22" si="1">SUM(D8:F8)</f>
        <v>4.8600000000000003</v>
      </c>
      <c r="D8" s="227">
        <v>4.8600000000000003</v>
      </c>
      <c r="E8" s="227"/>
      <c r="F8" s="227"/>
      <c r="G8" s="22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26" t="s">
        <v>243</v>
      </c>
      <c r="B9" s="164">
        <f t="shared" si="0"/>
        <v>4.8600000000000003</v>
      </c>
      <c r="C9" s="164">
        <f t="shared" si="1"/>
        <v>4.8600000000000003</v>
      </c>
      <c r="D9" s="227">
        <v>4.8600000000000003</v>
      </c>
      <c r="E9" s="227"/>
      <c r="F9" s="227"/>
      <c r="G9" s="22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26" t="s">
        <v>244</v>
      </c>
      <c r="B10" s="164">
        <f t="shared" si="0"/>
        <v>4.8600000000000003</v>
      </c>
      <c r="C10" s="164">
        <f t="shared" si="1"/>
        <v>4.8600000000000003</v>
      </c>
      <c r="D10" s="227">
        <v>4.8600000000000003</v>
      </c>
      <c r="E10" s="227"/>
      <c r="F10" s="227"/>
      <c r="G10" s="22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26" t="s">
        <v>262</v>
      </c>
      <c r="B11" s="164">
        <f t="shared" si="0"/>
        <v>101.75</v>
      </c>
      <c r="C11" s="164">
        <f t="shared" si="1"/>
        <v>75.600000000000009</v>
      </c>
      <c r="D11" s="227">
        <v>48</v>
      </c>
      <c r="E11" s="227">
        <v>25.43</v>
      </c>
      <c r="F11" s="227">
        <v>2.17</v>
      </c>
      <c r="G11" s="227">
        <v>26.15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26" t="s">
        <v>387</v>
      </c>
      <c r="B12" s="164">
        <f t="shared" si="0"/>
        <v>101.75</v>
      </c>
      <c r="C12" s="164">
        <f t="shared" si="1"/>
        <v>75.600000000000009</v>
      </c>
      <c r="D12" s="227">
        <v>48</v>
      </c>
      <c r="E12" s="227">
        <v>25.43</v>
      </c>
      <c r="F12" s="227">
        <v>2.17</v>
      </c>
      <c r="G12" s="227">
        <v>26.15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26" t="s">
        <v>240</v>
      </c>
      <c r="B13" s="164">
        <f t="shared" si="0"/>
        <v>75.600000000000009</v>
      </c>
      <c r="C13" s="164">
        <f t="shared" si="1"/>
        <v>75.600000000000009</v>
      </c>
      <c r="D13" s="227">
        <v>48</v>
      </c>
      <c r="E13" s="227">
        <v>25.43</v>
      </c>
      <c r="F13" s="227">
        <v>2.17</v>
      </c>
      <c r="G13" s="22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226" t="s">
        <v>241</v>
      </c>
      <c r="B14" s="164">
        <f t="shared" si="0"/>
        <v>8.65</v>
      </c>
      <c r="C14" s="164">
        <f t="shared" si="1"/>
        <v>0</v>
      </c>
      <c r="D14" s="227"/>
      <c r="E14" s="227"/>
      <c r="F14" s="227"/>
      <c r="G14" s="227">
        <v>8.65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226" t="s">
        <v>388</v>
      </c>
      <c r="B15" s="164">
        <f t="shared" si="0"/>
        <v>9</v>
      </c>
      <c r="C15" s="164">
        <f t="shared" si="1"/>
        <v>0</v>
      </c>
      <c r="D15" s="227"/>
      <c r="E15" s="227"/>
      <c r="F15" s="227"/>
      <c r="G15" s="227">
        <v>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226" t="s">
        <v>389</v>
      </c>
      <c r="B16" s="164">
        <f t="shared" si="0"/>
        <v>2.5</v>
      </c>
      <c r="C16" s="164">
        <f t="shared" si="1"/>
        <v>0</v>
      </c>
      <c r="D16" s="227"/>
      <c r="E16" s="227"/>
      <c r="F16" s="227"/>
      <c r="G16" s="227">
        <v>2.5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226" t="s">
        <v>390</v>
      </c>
      <c r="B17" s="164">
        <f t="shared" si="0"/>
        <v>1</v>
      </c>
      <c r="C17" s="164">
        <f t="shared" si="1"/>
        <v>0</v>
      </c>
      <c r="D17" s="227"/>
      <c r="E17" s="227"/>
      <c r="F17" s="227"/>
      <c r="G17" s="227">
        <v>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226" t="s">
        <v>391</v>
      </c>
      <c r="B18" s="164">
        <f t="shared" si="0"/>
        <v>3</v>
      </c>
      <c r="C18" s="164">
        <f t="shared" si="1"/>
        <v>0</v>
      </c>
      <c r="D18" s="227"/>
      <c r="E18" s="227"/>
      <c r="F18" s="227"/>
      <c r="G18" s="227">
        <v>3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226" t="s">
        <v>392</v>
      </c>
      <c r="B19" s="164">
        <f t="shared" si="0"/>
        <v>2</v>
      </c>
      <c r="C19" s="164">
        <f t="shared" si="1"/>
        <v>0</v>
      </c>
      <c r="D19" s="227"/>
      <c r="E19" s="227"/>
      <c r="F19" s="227"/>
      <c r="G19" s="227">
        <v>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226" t="s">
        <v>245</v>
      </c>
      <c r="B20" s="164"/>
      <c r="C20" s="164"/>
      <c r="D20" s="227">
        <v>3.45</v>
      </c>
      <c r="E20" s="227"/>
      <c r="F20" s="227"/>
      <c r="G20" s="130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226" t="s">
        <v>393</v>
      </c>
      <c r="B21" s="164"/>
      <c r="C21" s="164"/>
      <c r="D21" s="227">
        <v>3.45</v>
      </c>
      <c r="E21" s="227"/>
      <c r="F21" s="227"/>
      <c r="G21" s="13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9.5" customHeight="1">
      <c r="A22" s="226" t="s">
        <v>394</v>
      </c>
      <c r="B22" s="164">
        <f t="shared" si="0"/>
        <v>3.45</v>
      </c>
      <c r="C22" s="164">
        <f t="shared" si="1"/>
        <v>3.45</v>
      </c>
      <c r="D22" s="227">
        <v>3.45</v>
      </c>
      <c r="E22" s="227"/>
      <c r="F22" s="227"/>
      <c r="G22" s="13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9.5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8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10"/>
      <c r="B36" s="10"/>
      <c r="C36" s="10"/>
      <c r="D36" s="10"/>
      <c r="E36" s="10"/>
      <c r="F36" s="10"/>
      <c r="G36" s="1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spans="1:246" ht="12.75" customHeight="1">
      <c r="A37" s="10"/>
      <c r="B37" s="10"/>
      <c r="C37" s="10"/>
      <c r="D37" s="10"/>
      <c r="E37" s="10"/>
      <c r="F37" s="10"/>
      <c r="G37" s="10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topLeftCell="A22" workbookViewId="0">
      <selection activeCell="E45" sqref="E45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90" t="s">
        <v>373</v>
      </c>
      <c r="B2" s="290"/>
      <c r="C2" s="290"/>
      <c r="D2" s="290"/>
      <c r="E2" s="29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91" t="s">
        <v>68</v>
      </c>
      <c r="B4" s="287" t="s">
        <v>59</v>
      </c>
      <c r="C4" s="288"/>
      <c r="D4" s="288"/>
      <c r="E4" s="289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91"/>
      <c r="B5" s="292" t="s">
        <v>100</v>
      </c>
      <c r="C5" s="292" t="s">
        <v>82</v>
      </c>
      <c r="D5" s="294" t="s">
        <v>101</v>
      </c>
      <c r="E5" s="285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91"/>
      <c r="B6" s="293"/>
      <c r="C6" s="293"/>
      <c r="D6" s="295"/>
      <c r="E6" s="28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44" t="s">
        <v>228</v>
      </c>
      <c r="B7" s="145">
        <f>SUM(B8,B22,B50)</f>
        <v>83.910000000000011</v>
      </c>
      <c r="C7" s="145">
        <f>SUM(C8,C22,C50)</f>
        <v>53.19</v>
      </c>
      <c r="D7" s="145">
        <f>SUM(D8,D22,D50)</f>
        <v>28.550000000000004</v>
      </c>
      <c r="E7" s="145">
        <f>SUM(E8,E22,E50)</f>
        <v>2.17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47" customFormat="1" ht="15" customHeight="1">
      <c r="A8" s="146" t="s">
        <v>26</v>
      </c>
      <c r="B8" s="147">
        <f>SUM(B9:B21)</f>
        <v>53.19</v>
      </c>
      <c r="C8" s="147">
        <f>SUM(C9:C21)</f>
        <v>53.19</v>
      </c>
      <c r="D8" s="147">
        <f>SUM(D9:D21)</f>
        <v>0</v>
      </c>
      <c r="E8" s="147">
        <f>SUM(E9:E21)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0" t="s">
        <v>108</v>
      </c>
      <c r="B9" s="147">
        <f>SUM(C9:E9)</f>
        <v>19.690000000000001</v>
      </c>
      <c r="C9" s="186">
        <v>19.690000000000001</v>
      </c>
      <c r="D9" s="46"/>
      <c r="E9" s="46"/>
    </row>
    <row r="10" spans="1:248" customFormat="1" ht="15" customHeight="1">
      <c r="A10" s="140" t="s">
        <v>109</v>
      </c>
      <c r="B10" s="147">
        <f t="shared" ref="B10:B21" si="0">SUM(C10:E10)</f>
        <v>9.49</v>
      </c>
      <c r="C10" s="186">
        <v>9.49</v>
      </c>
      <c r="D10" s="46"/>
      <c r="E10" s="46"/>
    </row>
    <row r="11" spans="1:248" customFormat="1" ht="15" customHeight="1">
      <c r="A11" s="140" t="s">
        <v>110</v>
      </c>
      <c r="B11" s="147">
        <f t="shared" si="0"/>
        <v>1.65</v>
      </c>
      <c r="C11" s="186">
        <v>1.65</v>
      </c>
      <c r="D11" s="46"/>
      <c r="E11" s="46"/>
    </row>
    <row r="12" spans="1:248" customFormat="1" ht="15" customHeight="1">
      <c r="A12" s="140" t="s">
        <v>184</v>
      </c>
      <c r="B12" s="147">
        <f t="shared" si="0"/>
        <v>0</v>
      </c>
      <c r="C12" s="186"/>
      <c r="D12" s="46"/>
      <c r="E12" s="46"/>
    </row>
    <row r="13" spans="1:248" customFormat="1" ht="15" customHeight="1">
      <c r="A13" s="140" t="s">
        <v>202</v>
      </c>
      <c r="B13" s="147">
        <f t="shared" si="0"/>
        <v>0</v>
      </c>
      <c r="C13" s="186"/>
      <c r="D13" s="46"/>
      <c r="E13" s="46"/>
    </row>
    <row r="14" spans="1:248" customFormat="1" ht="15" customHeight="1">
      <c r="A14" s="140" t="s">
        <v>111</v>
      </c>
      <c r="B14" s="147">
        <f t="shared" si="0"/>
        <v>4.8600000000000003</v>
      </c>
      <c r="C14" s="186">
        <v>4.8600000000000003</v>
      </c>
      <c r="D14" s="46"/>
      <c r="E14" s="46"/>
    </row>
    <row r="15" spans="1:248" customFormat="1" ht="15" customHeight="1">
      <c r="A15" s="140" t="s">
        <v>181</v>
      </c>
      <c r="B15" s="147">
        <f t="shared" si="0"/>
        <v>0</v>
      </c>
      <c r="C15" s="186"/>
      <c r="D15" s="46"/>
      <c r="E15" s="46"/>
    </row>
    <row r="16" spans="1:248" customFormat="1" ht="15" customHeight="1">
      <c r="A16" s="140" t="s">
        <v>203</v>
      </c>
      <c r="B16" s="147">
        <f t="shared" si="0"/>
        <v>2.0699999999999998</v>
      </c>
      <c r="C16" s="186">
        <v>2.0699999999999998</v>
      </c>
      <c r="D16" s="46"/>
      <c r="E16" s="46"/>
    </row>
    <row r="17" spans="1:5" customFormat="1" ht="15" customHeight="1">
      <c r="A17" s="140" t="s">
        <v>182</v>
      </c>
      <c r="B17" s="147">
        <f t="shared" si="0"/>
        <v>0</v>
      </c>
      <c r="C17" s="186"/>
      <c r="D17" s="46"/>
      <c r="E17" s="46"/>
    </row>
    <row r="18" spans="1:5" customFormat="1" ht="15" customHeight="1">
      <c r="A18" s="140" t="s">
        <v>112</v>
      </c>
      <c r="B18" s="147">
        <f t="shared" si="0"/>
        <v>0.03</v>
      </c>
      <c r="C18" s="186">
        <v>0.03</v>
      </c>
      <c r="D18" s="46"/>
      <c r="E18" s="46"/>
    </row>
    <row r="19" spans="1:5" customFormat="1" ht="15" customHeight="1">
      <c r="A19" s="140" t="s">
        <v>183</v>
      </c>
      <c r="B19" s="147">
        <f t="shared" si="0"/>
        <v>3.45</v>
      </c>
      <c r="C19" s="186">
        <v>3.45</v>
      </c>
      <c r="D19" s="46"/>
      <c r="E19" s="46"/>
    </row>
    <row r="20" spans="1:5" customFormat="1" ht="15" customHeight="1">
      <c r="A20" s="140" t="s">
        <v>185</v>
      </c>
      <c r="B20" s="147">
        <f>SUM(C20:E20)</f>
        <v>0</v>
      </c>
      <c r="C20" s="186"/>
      <c r="D20" s="46"/>
      <c r="E20" s="46"/>
    </row>
    <row r="21" spans="1:5" customFormat="1" ht="15" customHeight="1">
      <c r="A21" s="140" t="s">
        <v>186</v>
      </c>
      <c r="B21" s="147">
        <f t="shared" si="0"/>
        <v>11.95</v>
      </c>
      <c r="C21" s="186">
        <v>11.95</v>
      </c>
      <c r="D21" s="46"/>
      <c r="E21" s="46"/>
    </row>
    <row r="22" spans="1:5" customFormat="1" ht="15" customHeight="1">
      <c r="A22" s="146" t="s">
        <v>187</v>
      </c>
      <c r="B22" s="147">
        <f>SUM(C22:E22)</f>
        <v>28.550000000000004</v>
      </c>
      <c r="C22" s="147">
        <f>SUM(C23:C49)</f>
        <v>0</v>
      </c>
      <c r="D22" s="147">
        <f>SUM(D23:D49)</f>
        <v>28.550000000000004</v>
      </c>
      <c r="E22" s="147">
        <f>SUM(E23:E49)</f>
        <v>0</v>
      </c>
    </row>
    <row r="23" spans="1:5" customFormat="1" ht="15" customHeight="1">
      <c r="A23" s="140" t="s">
        <v>113</v>
      </c>
      <c r="B23" s="147">
        <f>SUM(C23:E23)</f>
        <v>4.78</v>
      </c>
      <c r="C23" s="46"/>
      <c r="D23" s="46">
        <v>4.78</v>
      </c>
      <c r="E23" s="46"/>
    </row>
    <row r="24" spans="1:5" customFormat="1" ht="15" customHeight="1">
      <c r="A24" s="140" t="s">
        <v>114</v>
      </c>
      <c r="B24" s="147">
        <f>SUM(C24:E24)</f>
        <v>0.73</v>
      </c>
      <c r="C24" s="46"/>
      <c r="D24" s="46">
        <v>0.73</v>
      </c>
      <c r="E24" s="46"/>
    </row>
    <row r="25" spans="1:5" customFormat="1" ht="15" customHeight="1">
      <c r="A25" s="140" t="s">
        <v>188</v>
      </c>
      <c r="B25" s="147">
        <f t="shared" ref="B25:B62" si="1">SUM(C25:E25)</f>
        <v>0</v>
      </c>
      <c r="C25" s="46"/>
      <c r="D25" s="46"/>
      <c r="E25" s="46"/>
    </row>
    <row r="26" spans="1:5" customFormat="1" ht="15" customHeight="1">
      <c r="A26" s="140" t="s">
        <v>199</v>
      </c>
      <c r="B26" s="147">
        <f t="shared" si="1"/>
        <v>0</v>
      </c>
      <c r="C26" s="46"/>
      <c r="D26" s="46"/>
      <c r="E26" s="46"/>
    </row>
    <row r="27" spans="1:5" customFormat="1" ht="15" customHeight="1">
      <c r="A27" s="140" t="s">
        <v>200</v>
      </c>
      <c r="B27" s="147">
        <f t="shared" si="1"/>
        <v>0</v>
      </c>
      <c r="C27" s="46"/>
      <c r="D27" s="46"/>
      <c r="E27" s="46"/>
    </row>
    <row r="28" spans="1:5" customFormat="1" ht="15" customHeight="1">
      <c r="A28" s="140" t="s">
        <v>115</v>
      </c>
      <c r="B28" s="147">
        <f t="shared" si="1"/>
        <v>1.45</v>
      </c>
      <c r="C28" s="46"/>
      <c r="D28" s="46">
        <v>1.45</v>
      </c>
      <c r="E28" s="46"/>
    </row>
    <row r="29" spans="1:5" customFormat="1" ht="15" customHeight="1">
      <c r="A29" s="140" t="s">
        <v>189</v>
      </c>
      <c r="B29" s="147">
        <f t="shared" si="1"/>
        <v>8.84</v>
      </c>
      <c r="C29" s="46"/>
      <c r="D29" s="46">
        <v>8.84</v>
      </c>
      <c r="E29" s="46"/>
    </row>
    <row r="30" spans="1:5" customFormat="1" ht="15" customHeight="1">
      <c r="A30" s="140" t="s">
        <v>190</v>
      </c>
      <c r="B30" s="147">
        <f t="shared" si="1"/>
        <v>0</v>
      </c>
      <c r="C30" s="46"/>
      <c r="D30" s="46"/>
      <c r="E30" s="46"/>
    </row>
    <row r="31" spans="1:5" customFormat="1" ht="15" customHeight="1">
      <c r="A31" s="140" t="s">
        <v>116</v>
      </c>
      <c r="B31" s="147">
        <f t="shared" si="1"/>
        <v>2.1</v>
      </c>
      <c r="C31" s="46"/>
      <c r="D31" s="46">
        <v>2.1</v>
      </c>
      <c r="E31" s="46"/>
    </row>
    <row r="32" spans="1:5" customFormat="1" ht="15" customHeight="1">
      <c r="A32" s="140" t="s">
        <v>204</v>
      </c>
      <c r="B32" s="147">
        <f t="shared" si="1"/>
        <v>0</v>
      </c>
      <c r="C32" s="46"/>
      <c r="D32" s="46"/>
      <c r="E32" s="46"/>
    </row>
    <row r="33" spans="1:5" customFormat="1" ht="15" customHeight="1">
      <c r="A33" s="140" t="s">
        <v>205</v>
      </c>
      <c r="B33" s="147">
        <f t="shared" si="1"/>
        <v>0</v>
      </c>
      <c r="C33" s="46"/>
      <c r="D33" s="46"/>
      <c r="E33" s="46"/>
    </row>
    <row r="34" spans="1:5" customFormat="1" ht="15" customHeight="1">
      <c r="A34" s="140" t="s">
        <v>191</v>
      </c>
      <c r="B34" s="147">
        <f t="shared" si="1"/>
        <v>0</v>
      </c>
      <c r="C34" s="46"/>
      <c r="D34" s="46"/>
      <c r="E34" s="46"/>
    </row>
    <row r="35" spans="1:5" customFormat="1" ht="15" customHeight="1">
      <c r="A35" s="140" t="s">
        <v>104</v>
      </c>
      <c r="B35" s="147">
        <f t="shared" si="1"/>
        <v>0.26</v>
      </c>
      <c r="C35" s="46"/>
      <c r="D35" s="46">
        <v>0.26</v>
      </c>
      <c r="E35" s="46"/>
    </row>
    <row r="36" spans="1:5" customFormat="1" ht="15" customHeight="1">
      <c r="A36" s="140" t="s">
        <v>107</v>
      </c>
      <c r="B36" s="147">
        <f t="shared" si="1"/>
        <v>0.47</v>
      </c>
      <c r="C36" s="46"/>
      <c r="D36" s="46">
        <v>0.47</v>
      </c>
      <c r="E36" s="46"/>
    </row>
    <row r="37" spans="1:5" customFormat="1" ht="15" customHeight="1">
      <c r="A37" s="140" t="s">
        <v>193</v>
      </c>
      <c r="B37" s="147">
        <f t="shared" si="1"/>
        <v>0</v>
      </c>
      <c r="C37" s="46"/>
      <c r="D37" s="46"/>
      <c r="E37" s="46"/>
    </row>
    <row r="38" spans="1:5" customFormat="1" ht="15" customHeight="1">
      <c r="A38" s="140" t="s">
        <v>206</v>
      </c>
      <c r="B38" s="147">
        <f t="shared" si="1"/>
        <v>0.02</v>
      </c>
      <c r="C38" s="46"/>
      <c r="D38" s="46">
        <v>0.02</v>
      </c>
      <c r="E38" s="46"/>
    </row>
    <row r="39" spans="1:5" customFormat="1" ht="15" customHeight="1">
      <c r="A39" s="140" t="s">
        <v>194</v>
      </c>
      <c r="B39" s="147">
        <f t="shared" si="1"/>
        <v>0</v>
      </c>
      <c r="C39" s="46"/>
      <c r="D39" s="46"/>
      <c r="E39" s="46"/>
    </row>
    <row r="40" spans="1:5" customFormat="1" ht="15" customHeight="1">
      <c r="A40" s="140" t="s">
        <v>195</v>
      </c>
      <c r="B40" s="147">
        <f t="shared" si="1"/>
        <v>0</v>
      </c>
      <c r="C40" s="46"/>
      <c r="D40" s="46"/>
      <c r="E40" s="46"/>
    </row>
    <row r="41" spans="1:5" customFormat="1" ht="15" customHeight="1">
      <c r="A41" s="140" t="s">
        <v>196</v>
      </c>
      <c r="B41" s="147">
        <f t="shared" si="1"/>
        <v>0</v>
      </c>
      <c r="C41" s="46"/>
      <c r="D41" s="46"/>
      <c r="E41" s="46"/>
    </row>
    <row r="42" spans="1:5" customFormat="1" ht="15" customHeight="1">
      <c r="A42" s="140" t="s">
        <v>197</v>
      </c>
      <c r="B42" s="147">
        <f t="shared" si="1"/>
        <v>0</v>
      </c>
      <c r="C42" s="46"/>
      <c r="D42" s="46"/>
      <c r="E42" s="46"/>
    </row>
    <row r="43" spans="1:5" customFormat="1" ht="15" customHeight="1">
      <c r="A43" s="140" t="s">
        <v>198</v>
      </c>
      <c r="B43" s="147">
        <f t="shared" si="1"/>
        <v>0</v>
      </c>
      <c r="C43" s="46"/>
      <c r="D43" s="46"/>
      <c r="E43" s="46"/>
    </row>
    <row r="44" spans="1:5" customFormat="1" ht="15" customHeight="1">
      <c r="A44" s="140" t="s">
        <v>192</v>
      </c>
      <c r="B44" s="147">
        <f t="shared" si="1"/>
        <v>3.41</v>
      </c>
      <c r="C44" s="46"/>
      <c r="D44" s="46">
        <v>3.41</v>
      </c>
      <c r="E44" s="46"/>
    </row>
    <row r="45" spans="1:5" customFormat="1" ht="15" customHeight="1">
      <c r="A45" s="140" t="s">
        <v>193</v>
      </c>
      <c r="B45" s="147">
        <f t="shared" si="1"/>
        <v>0</v>
      </c>
      <c r="C45" s="46"/>
      <c r="D45" s="46"/>
      <c r="E45" s="46"/>
    </row>
    <row r="46" spans="1:5" customFormat="1" ht="15" customHeight="1">
      <c r="A46" s="140" t="s">
        <v>105</v>
      </c>
      <c r="B46" s="147">
        <f t="shared" si="1"/>
        <v>3</v>
      </c>
      <c r="C46" s="46"/>
      <c r="D46" s="46">
        <v>3</v>
      </c>
      <c r="E46" s="46"/>
    </row>
    <row r="47" spans="1:5" customFormat="1" ht="15" customHeight="1">
      <c r="A47" s="140" t="s">
        <v>117</v>
      </c>
      <c r="B47" s="147">
        <f t="shared" si="1"/>
        <v>3.12</v>
      </c>
      <c r="C47" s="46"/>
      <c r="D47" s="46">
        <v>3.12</v>
      </c>
      <c r="E47" s="46"/>
    </row>
    <row r="48" spans="1:5" customFormat="1" ht="15" customHeight="1">
      <c r="A48" s="140" t="s">
        <v>201</v>
      </c>
      <c r="B48" s="147">
        <f t="shared" si="1"/>
        <v>0</v>
      </c>
      <c r="C48" s="46"/>
      <c r="D48" s="46"/>
      <c r="E48" s="46"/>
    </row>
    <row r="49" spans="1:5" customFormat="1" ht="15" customHeight="1">
      <c r="A49" s="140" t="s">
        <v>106</v>
      </c>
      <c r="B49" s="147">
        <f t="shared" si="1"/>
        <v>0.37</v>
      </c>
      <c r="C49" s="46"/>
      <c r="D49" s="46">
        <v>0.37</v>
      </c>
      <c r="E49" s="46"/>
    </row>
    <row r="50" spans="1:5" customFormat="1" ht="15" customHeight="1">
      <c r="A50" s="146" t="s">
        <v>88</v>
      </c>
      <c r="B50" s="147">
        <f>SUM(C50:E50)</f>
        <v>2.17</v>
      </c>
      <c r="C50" s="147">
        <f>SUM(C51:C62)</f>
        <v>0</v>
      </c>
      <c r="D50" s="147">
        <f>SUM(D51:D62)</f>
        <v>0</v>
      </c>
      <c r="E50" s="147">
        <f>SUM(E51:E62)</f>
        <v>2.17</v>
      </c>
    </row>
    <row r="51" spans="1:5" customFormat="1" ht="15" customHeight="1">
      <c r="A51" s="141" t="s">
        <v>208</v>
      </c>
      <c r="B51" s="147">
        <f t="shared" si="1"/>
        <v>0</v>
      </c>
      <c r="C51" s="46"/>
      <c r="D51" s="46"/>
      <c r="E51" s="186"/>
    </row>
    <row r="52" spans="1:5" customFormat="1" ht="15" customHeight="1">
      <c r="A52" s="141" t="s">
        <v>118</v>
      </c>
      <c r="B52" s="147">
        <f t="shared" si="1"/>
        <v>0.96</v>
      </c>
      <c r="C52" s="46"/>
      <c r="D52" s="46"/>
      <c r="E52" s="186">
        <v>0.96</v>
      </c>
    </row>
    <row r="53" spans="1:5" customFormat="1" ht="15" customHeight="1">
      <c r="A53" s="141" t="s">
        <v>180</v>
      </c>
      <c r="B53" s="147">
        <f t="shared" si="1"/>
        <v>0</v>
      </c>
      <c r="C53" s="46"/>
      <c r="D53" s="46"/>
      <c r="E53" s="186"/>
    </row>
    <row r="54" spans="1:5" customFormat="1" ht="15" customHeight="1">
      <c r="A54" s="141" t="s">
        <v>119</v>
      </c>
      <c r="B54" s="147">
        <f t="shared" si="1"/>
        <v>0</v>
      </c>
      <c r="C54" s="46"/>
      <c r="D54" s="46"/>
      <c r="E54" s="186"/>
    </row>
    <row r="55" spans="1:5" customFormat="1" ht="15" customHeight="1">
      <c r="A55" s="141" t="s">
        <v>120</v>
      </c>
      <c r="B55" s="147">
        <f t="shared" si="1"/>
        <v>1.05</v>
      </c>
      <c r="C55" s="46"/>
      <c r="D55" s="46"/>
      <c r="E55" s="186">
        <v>1.05</v>
      </c>
    </row>
    <row r="56" spans="1:5" customFormat="1" ht="15" customHeight="1">
      <c r="A56" s="141" t="s">
        <v>207</v>
      </c>
      <c r="B56" s="147">
        <f t="shared" si="1"/>
        <v>0</v>
      </c>
      <c r="C56" s="46"/>
      <c r="D56" s="46"/>
      <c r="E56" s="186"/>
    </row>
    <row r="57" spans="1:5" customFormat="1" ht="15" customHeight="1">
      <c r="A57" s="141" t="s">
        <v>209</v>
      </c>
      <c r="B57" s="147">
        <f t="shared" si="1"/>
        <v>0</v>
      </c>
      <c r="C57" s="46"/>
      <c r="D57" s="46"/>
      <c r="E57" s="186"/>
    </row>
    <row r="58" spans="1:5" customFormat="1" ht="15" customHeight="1">
      <c r="A58" s="141" t="s">
        <v>210</v>
      </c>
      <c r="B58" s="147">
        <f t="shared" si="1"/>
        <v>0</v>
      </c>
      <c r="C58" s="46"/>
      <c r="D58" s="46"/>
      <c r="E58" s="186"/>
    </row>
    <row r="59" spans="1:5" customFormat="1" ht="15" customHeight="1">
      <c r="A59" s="141" t="s">
        <v>121</v>
      </c>
      <c r="B59" s="147">
        <f t="shared" si="1"/>
        <v>0</v>
      </c>
      <c r="C59" s="46"/>
      <c r="D59" s="46"/>
      <c r="E59" s="186"/>
    </row>
    <row r="60" spans="1:5" customFormat="1" ht="15" customHeight="1">
      <c r="A60" s="141" t="s">
        <v>211</v>
      </c>
      <c r="B60" s="147">
        <f t="shared" si="1"/>
        <v>0</v>
      </c>
      <c r="C60" s="46"/>
      <c r="D60" s="46"/>
      <c r="E60" s="186"/>
    </row>
    <row r="61" spans="1:5" customFormat="1" ht="15" customHeight="1">
      <c r="A61" s="141" t="s">
        <v>213</v>
      </c>
      <c r="B61" s="147">
        <f t="shared" si="1"/>
        <v>0</v>
      </c>
      <c r="C61" s="46"/>
      <c r="D61" s="46"/>
      <c r="E61" s="186"/>
    </row>
    <row r="62" spans="1:5" customFormat="1" ht="15" customHeight="1">
      <c r="A62" s="141" t="s">
        <v>212</v>
      </c>
      <c r="B62" s="147">
        <f t="shared" si="1"/>
        <v>0.16</v>
      </c>
      <c r="C62" s="46"/>
      <c r="D62" s="46"/>
      <c r="E62" s="186">
        <v>0.16</v>
      </c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296" t="s">
        <v>374</v>
      </c>
      <c r="B2" s="296"/>
      <c r="C2" s="296"/>
      <c r="D2" s="296"/>
      <c r="E2" s="296"/>
      <c r="F2" s="296"/>
      <c r="G2" s="296"/>
      <c r="H2" s="296"/>
      <c r="I2" s="296"/>
      <c r="J2" s="296"/>
      <c r="K2" s="28"/>
    </row>
    <row r="3" spans="1:11" s="38" customFormat="1" ht="14.25" customHeight="1">
      <c r="A3" s="48"/>
      <c r="B3" s="48"/>
      <c r="C3" s="48"/>
      <c r="D3" s="48"/>
      <c r="E3" s="49"/>
      <c r="F3" s="48"/>
      <c r="G3" s="48"/>
      <c r="H3" s="48"/>
      <c r="I3" s="48"/>
      <c r="J3" s="50" t="s">
        <v>28</v>
      </c>
      <c r="K3" s="31"/>
    </row>
    <row r="4" spans="1:11" s="38" customFormat="1" ht="24" customHeight="1">
      <c r="A4" s="272" t="s">
        <v>81</v>
      </c>
      <c r="B4" s="52" t="s">
        <v>83</v>
      </c>
      <c r="C4" s="52"/>
      <c r="D4" s="53"/>
      <c r="E4" s="272" t="s">
        <v>68</v>
      </c>
      <c r="F4" s="273" t="s">
        <v>14</v>
      </c>
      <c r="G4" s="275" t="s">
        <v>84</v>
      </c>
      <c r="H4" s="276"/>
      <c r="I4" s="276"/>
      <c r="J4" s="271" t="s">
        <v>48</v>
      </c>
      <c r="K4" s="55"/>
    </row>
    <row r="5" spans="1:11" s="38" customFormat="1" ht="24" customHeight="1">
      <c r="A5" s="272"/>
      <c r="B5" s="51" t="s">
        <v>85</v>
      </c>
      <c r="C5" s="51" t="s">
        <v>86</v>
      </c>
      <c r="D5" s="51" t="s">
        <v>87</v>
      </c>
      <c r="E5" s="272"/>
      <c r="F5" s="274"/>
      <c r="G5" s="54" t="s">
        <v>26</v>
      </c>
      <c r="H5" s="54" t="s">
        <v>27</v>
      </c>
      <c r="I5" s="54" t="s">
        <v>88</v>
      </c>
      <c r="J5" s="271"/>
      <c r="K5" s="55"/>
    </row>
    <row r="6" spans="1:11" s="61" customFormat="1" ht="24" customHeight="1">
      <c r="A6" s="56"/>
      <c r="B6" s="57"/>
      <c r="C6" s="58"/>
      <c r="D6" s="58"/>
      <c r="E6" s="59"/>
      <c r="F6" s="60">
        <f>SUM(G6:J6)</f>
        <v>0</v>
      </c>
      <c r="G6" s="60"/>
      <c r="H6" s="60"/>
      <c r="I6" s="60"/>
      <c r="J6" s="60"/>
      <c r="K6" s="48"/>
    </row>
    <row r="7" spans="1:11" s="61" customFormat="1" ht="24" customHeight="1">
      <c r="A7" s="56"/>
      <c r="B7" s="57"/>
      <c r="C7" s="58"/>
      <c r="D7" s="58"/>
      <c r="E7" s="59"/>
      <c r="F7" s="60">
        <f>SUM(G7:J7)</f>
        <v>0</v>
      </c>
      <c r="G7" s="60"/>
      <c r="H7" s="60"/>
      <c r="I7" s="60"/>
      <c r="J7" s="60"/>
      <c r="K7" s="48"/>
    </row>
    <row r="8" spans="1:11" s="61" customFormat="1" ht="24" customHeight="1">
      <c r="A8" s="56"/>
      <c r="B8" s="57"/>
      <c r="C8" s="58"/>
      <c r="D8" s="58"/>
      <c r="E8" s="59"/>
      <c r="F8" s="60">
        <f>SUM(G8:J8)</f>
        <v>0</v>
      </c>
      <c r="G8" s="60"/>
      <c r="H8" s="60"/>
      <c r="I8" s="60"/>
      <c r="J8" s="60"/>
      <c r="K8" s="48"/>
    </row>
    <row r="9" spans="1:11" s="61" customFormat="1" ht="24" customHeight="1">
      <c r="A9" s="56"/>
      <c r="B9" s="57"/>
      <c r="C9" s="58"/>
      <c r="D9" s="58"/>
      <c r="E9" s="59"/>
      <c r="F9" s="60">
        <f>SUM(G9:J9)</f>
        <v>0</v>
      </c>
      <c r="G9" s="60"/>
      <c r="H9" s="60"/>
      <c r="I9" s="60"/>
      <c r="J9" s="60"/>
      <c r="K9" s="48"/>
    </row>
    <row r="10" spans="1:11" s="61" customFormat="1" ht="24" customHeight="1">
      <c r="A10" s="56"/>
      <c r="B10" s="57"/>
      <c r="C10" s="58"/>
      <c r="D10" s="58"/>
      <c r="E10" s="59"/>
      <c r="F10" s="60">
        <f>SUM(G10:J10)</f>
        <v>0</v>
      </c>
      <c r="G10" s="60"/>
      <c r="H10" s="60"/>
      <c r="I10" s="60"/>
      <c r="J10" s="60"/>
      <c r="K10" s="48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296" t="s">
        <v>375</v>
      </c>
      <c r="B2" s="296"/>
      <c r="C2" s="296"/>
      <c r="D2" s="296"/>
      <c r="E2" s="296"/>
      <c r="F2" s="296"/>
      <c r="G2" s="296"/>
      <c r="H2" s="296"/>
      <c r="I2" s="296"/>
      <c r="J2" s="296"/>
      <c r="K2" s="28"/>
    </row>
    <row r="3" spans="1:11" s="38" customFormat="1" ht="14.25" customHeight="1">
      <c r="A3" s="48"/>
      <c r="B3" s="48"/>
      <c r="C3" s="48"/>
      <c r="D3" s="48"/>
      <c r="E3" s="49"/>
      <c r="F3" s="48"/>
      <c r="G3" s="48"/>
      <c r="H3" s="48"/>
      <c r="I3" s="48"/>
      <c r="J3" s="50" t="s">
        <v>28</v>
      </c>
      <c r="K3" s="31"/>
    </row>
    <row r="4" spans="1:11" s="38" customFormat="1" ht="24" customHeight="1">
      <c r="A4" s="272" t="s">
        <v>81</v>
      </c>
      <c r="B4" s="52" t="s">
        <v>83</v>
      </c>
      <c r="C4" s="52"/>
      <c r="D4" s="53"/>
      <c r="E4" s="272" t="s">
        <v>68</v>
      </c>
      <c r="F4" s="273" t="s">
        <v>14</v>
      </c>
      <c r="G4" s="275" t="s">
        <v>84</v>
      </c>
      <c r="H4" s="276"/>
      <c r="I4" s="276"/>
      <c r="J4" s="271" t="s">
        <v>48</v>
      </c>
      <c r="K4" s="55"/>
    </row>
    <row r="5" spans="1:11" s="38" customFormat="1" ht="24" customHeight="1">
      <c r="A5" s="272"/>
      <c r="B5" s="51" t="s">
        <v>85</v>
      </c>
      <c r="C5" s="51" t="s">
        <v>86</v>
      </c>
      <c r="D5" s="51" t="s">
        <v>87</v>
      </c>
      <c r="E5" s="272"/>
      <c r="F5" s="274"/>
      <c r="G5" s="54" t="s">
        <v>26</v>
      </c>
      <c r="H5" s="54" t="s">
        <v>27</v>
      </c>
      <c r="I5" s="54" t="s">
        <v>88</v>
      </c>
      <c r="J5" s="271"/>
      <c r="K5" s="55"/>
    </row>
    <row r="6" spans="1:11" s="61" customFormat="1" ht="24" customHeight="1">
      <c r="A6" s="56"/>
      <c r="B6" s="57"/>
      <c r="C6" s="58"/>
      <c r="D6" s="58"/>
      <c r="E6" s="59"/>
      <c r="F6" s="60">
        <f>SUM(G6:J6)</f>
        <v>0</v>
      </c>
      <c r="G6" s="60"/>
      <c r="H6" s="60"/>
      <c r="I6" s="60"/>
      <c r="J6" s="60"/>
      <c r="K6" s="48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70" t="s">
        <v>376</v>
      </c>
      <c r="B2" s="270"/>
      <c r="C2" s="270"/>
      <c r="D2" s="270"/>
      <c r="E2" s="270"/>
      <c r="F2" s="270"/>
      <c r="G2" s="270"/>
      <c r="H2" s="270"/>
      <c r="I2" s="270"/>
      <c r="J2" s="270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0" t="s">
        <v>28</v>
      </c>
      <c r="K3" s="31"/>
    </row>
    <row r="4" spans="1:11" s="38" customFormat="1" ht="24" customHeight="1">
      <c r="A4" s="272" t="s">
        <v>81</v>
      </c>
      <c r="B4" s="52" t="s">
        <v>83</v>
      </c>
      <c r="C4" s="52"/>
      <c r="D4" s="53"/>
      <c r="E4" s="272" t="s">
        <v>68</v>
      </c>
      <c r="F4" s="273" t="s">
        <v>14</v>
      </c>
      <c r="G4" s="275" t="s">
        <v>84</v>
      </c>
      <c r="H4" s="276"/>
      <c r="I4" s="276"/>
      <c r="J4" s="271" t="s">
        <v>48</v>
      </c>
      <c r="K4" s="55"/>
    </row>
    <row r="5" spans="1:11" s="38" customFormat="1" ht="24" customHeight="1">
      <c r="A5" s="272"/>
      <c r="B5" s="51" t="s">
        <v>85</v>
      </c>
      <c r="C5" s="51" t="s">
        <v>86</v>
      </c>
      <c r="D5" s="51" t="s">
        <v>87</v>
      </c>
      <c r="E5" s="272"/>
      <c r="F5" s="274"/>
      <c r="G5" s="54" t="s">
        <v>26</v>
      </c>
      <c r="H5" s="54" t="s">
        <v>27</v>
      </c>
      <c r="I5" s="54" t="s">
        <v>88</v>
      </c>
      <c r="J5" s="271"/>
      <c r="K5" s="55"/>
    </row>
    <row r="6" spans="1:11" s="61" customFormat="1" ht="24" customHeight="1">
      <c r="A6" s="56"/>
      <c r="B6" s="57"/>
      <c r="C6" s="58"/>
      <c r="D6" s="58"/>
      <c r="E6" s="59"/>
      <c r="F6" s="60">
        <f>SUM(G6:J6)</f>
        <v>0</v>
      </c>
      <c r="G6" s="60"/>
      <c r="H6" s="60"/>
      <c r="I6" s="60"/>
      <c r="J6" s="60"/>
      <c r="K6" s="48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H42" sqref="H4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70" t="s">
        <v>377</v>
      </c>
      <c r="B2" s="270"/>
      <c r="C2" s="270"/>
      <c r="D2" s="270"/>
      <c r="E2" s="270"/>
      <c r="F2" s="270"/>
      <c r="G2" s="270"/>
      <c r="H2" s="270"/>
      <c r="I2" s="270"/>
      <c r="J2" s="270"/>
      <c r="K2" s="28"/>
    </row>
    <row r="3" spans="1:11" s="38" customFormat="1" ht="14.25" customHeight="1">
      <c r="A3" s="48"/>
      <c r="B3" s="48"/>
      <c r="C3" s="48"/>
      <c r="D3" s="48"/>
      <c r="E3" s="49"/>
      <c r="F3" s="48"/>
      <c r="G3" s="48"/>
      <c r="H3" s="48"/>
      <c r="I3" s="48"/>
      <c r="J3" s="50" t="s">
        <v>28</v>
      </c>
      <c r="K3" s="31"/>
    </row>
    <row r="4" spans="1:11" s="38" customFormat="1" ht="24" customHeight="1">
      <c r="A4" s="272" t="s">
        <v>81</v>
      </c>
      <c r="B4" s="52" t="s">
        <v>83</v>
      </c>
      <c r="C4" s="52"/>
      <c r="D4" s="53"/>
      <c r="E4" s="272" t="s">
        <v>68</v>
      </c>
      <c r="F4" s="273" t="s">
        <v>14</v>
      </c>
      <c r="G4" s="275" t="s">
        <v>84</v>
      </c>
      <c r="H4" s="276"/>
      <c r="I4" s="276"/>
      <c r="J4" s="271" t="s">
        <v>48</v>
      </c>
      <c r="K4" s="55"/>
    </row>
    <row r="5" spans="1:11" s="38" customFormat="1" ht="24" customHeight="1">
      <c r="A5" s="272"/>
      <c r="B5" s="51" t="s">
        <v>85</v>
      </c>
      <c r="C5" s="51" t="s">
        <v>86</v>
      </c>
      <c r="D5" s="51" t="s">
        <v>87</v>
      </c>
      <c r="E5" s="272"/>
      <c r="F5" s="274"/>
      <c r="G5" s="54" t="s">
        <v>26</v>
      </c>
      <c r="H5" s="54" t="s">
        <v>27</v>
      </c>
      <c r="I5" s="54" t="s">
        <v>88</v>
      </c>
      <c r="J5" s="271"/>
      <c r="K5" s="55"/>
    </row>
    <row r="6" spans="1:11" s="61" customFormat="1" ht="24" customHeight="1">
      <c r="A6" s="56"/>
      <c r="B6" s="57"/>
      <c r="C6" s="58"/>
      <c r="D6" s="58"/>
      <c r="E6" s="59"/>
      <c r="F6" s="60">
        <f>SUM(G6:J6)</f>
        <v>0</v>
      </c>
      <c r="G6" s="60"/>
      <c r="H6" s="60"/>
      <c r="I6" s="60"/>
      <c r="J6" s="60"/>
      <c r="K6" s="48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F48" sqref="F48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297" t="s">
        <v>378</v>
      </c>
      <c r="B2" s="297"/>
      <c r="C2" s="297"/>
    </row>
    <row r="3" spans="1:5" ht="14.25" customHeight="1">
      <c r="A3" s="23"/>
      <c r="C3" s="24" t="s">
        <v>72</v>
      </c>
    </row>
    <row r="4" spans="1:5" s="39" customFormat="1" ht="30" customHeight="1">
      <c r="A4" s="195" t="s">
        <v>73</v>
      </c>
      <c r="B4" s="196" t="s">
        <v>384</v>
      </c>
      <c r="C4" s="196" t="s">
        <v>385</v>
      </c>
      <c r="D4" s="93"/>
      <c r="E4" s="93"/>
    </row>
    <row r="5" spans="1:5" s="62" customFormat="1" ht="33" customHeight="1">
      <c r="A5" s="197" t="s">
        <v>74</v>
      </c>
      <c r="B5" s="198">
        <f>SUM(B6:B8)</f>
        <v>3.02</v>
      </c>
      <c r="C5" s="198">
        <f>SUM(C6:C8)</f>
        <v>3.02</v>
      </c>
      <c r="D5" s="95"/>
      <c r="E5" s="96"/>
    </row>
    <row r="6" spans="1:5" s="63" customFormat="1" ht="33" customHeight="1">
      <c r="A6" s="199" t="s">
        <v>230</v>
      </c>
      <c r="B6" s="94"/>
      <c r="C6" s="94"/>
      <c r="D6" s="97"/>
      <c r="E6" s="96"/>
    </row>
    <row r="7" spans="1:5" s="63" customFormat="1" ht="33" customHeight="1">
      <c r="A7" s="200" t="s">
        <v>231</v>
      </c>
      <c r="B7" s="94">
        <v>0.02</v>
      </c>
      <c r="C7" s="94">
        <v>0.02</v>
      </c>
      <c r="D7" s="97"/>
      <c r="E7" s="96"/>
    </row>
    <row r="8" spans="1:5" s="63" customFormat="1" ht="33" customHeight="1">
      <c r="A8" s="200" t="s">
        <v>232</v>
      </c>
      <c r="B8" s="198">
        <f>SUM(B9:B45)</f>
        <v>3</v>
      </c>
      <c r="C8" s="198">
        <f>SUM(C9:C45)</f>
        <v>3</v>
      </c>
      <c r="D8" s="97"/>
      <c r="E8" s="96"/>
    </row>
    <row r="9" spans="1:5" s="63" customFormat="1" ht="33" customHeight="1">
      <c r="A9" s="200" t="s">
        <v>233</v>
      </c>
      <c r="B9" s="148"/>
      <c r="C9" s="148"/>
      <c r="D9" s="97"/>
      <c r="E9" s="96"/>
    </row>
    <row r="10" spans="1:5" ht="14.25" hidden="1" customHeight="1">
      <c r="A10" s="200" t="s">
        <v>229</v>
      </c>
      <c r="B10" s="148"/>
      <c r="C10" s="148"/>
    </row>
    <row r="11" spans="1:5" ht="14.25" hidden="1" customHeight="1">
      <c r="A11" s="201"/>
    </row>
    <row r="12" spans="1:5" ht="14.25" hidden="1" customHeight="1">
      <c r="A12" s="201"/>
    </row>
    <row r="13" spans="1:5" ht="97.5" hidden="1" customHeight="1">
      <c r="A13" s="201"/>
    </row>
    <row r="14" spans="1:5" ht="14.25" hidden="1" customHeight="1">
      <c r="A14" s="201"/>
    </row>
    <row r="15" spans="1:5" ht="14.25" hidden="1" customHeight="1">
      <c r="A15" s="201"/>
    </row>
    <row r="16" spans="1:5" ht="14.25" hidden="1" customHeight="1">
      <c r="A16" s="202"/>
      <c r="B16"/>
      <c r="C16"/>
      <c r="D16"/>
      <c r="E16"/>
    </row>
    <row r="17" spans="1:5" ht="14.25" hidden="1" customHeight="1">
      <c r="A17" s="202"/>
      <c r="B17"/>
      <c r="C17"/>
      <c r="D17"/>
      <c r="E17"/>
    </row>
    <row r="18" spans="1:5" ht="14.25" hidden="1" customHeight="1">
      <c r="A18" s="202"/>
      <c r="B18"/>
      <c r="C18"/>
      <c r="D18"/>
      <c r="E18"/>
    </row>
    <row r="19" spans="1:5" ht="14.25" hidden="1" customHeight="1">
      <c r="A19" s="202"/>
      <c r="B19"/>
      <c r="C19"/>
      <c r="D19"/>
      <c r="E19"/>
    </row>
    <row r="20" spans="1:5" ht="14.25" hidden="1" customHeight="1">
      <c r="A20" s="202"/>
      <c r="B20"/>
      <c r="C20"/>
      <c r="D20"/>
      <c r="E20"/>
    </row>
    <row r="21" spans="1:5" ht="9" hidden="1" customHeight="1">
      <c r="A21" s="202"/>
      <c r="B21"/>
      <c r="C21"/>
      <c r="D21"/>
      <c r="E21"/>
    </row>
    <row r="22" spans="1:5" ht="14.25" hidden="1" customHeight="1">
      <c r="A22" s="202"/>
      <c r="B22"/>
      <c r="C22"/>
      <c r="D22"/>
      <c r="E22"/>
    </row>
    <row r="23" spans="1:5" ht="14.25" hidden="1" customHeight="1">
      <c r="A23" s="202"/>
      <c r="B23"/>
      <c r="C23"/>
      <c r="D23"/>
      <c r="E23"/>
    </row>
    <row r="24" spans="1:5" ht="14.25" hidden="1" customHeight="1">
      <c r="A24" s="202"/>
      <c r="B24"/>
      <c r="C24"/>
      <c r="D24"/>
      <c r="E24"/>
    </row>
    <row r="25" spans="1:5" ht="14.25" hidden="1" customHeight="1">
      <c r="A25" s="202"/>
      <c r="B25"/>
      <c r="C25"/>
      <c r="D25"/>
      <c r="E25"/>
    </row>
    <row r="26" spans="1:5" ht="14.25" hidden="1" customHeight="1">
      <c r="A26" s="202"/>
      <c r="B26"/>
      <c r="C26"/>
      <c r="D26"/>
      <c r="E26"/>
    </row>
    <row r="27" spans="1:5" ht="14.25" hidden="1" customHeight="1">
      <c r="A27" s="202"/>
      <c r="B27"/>
      <c r="C27"/>
      <c r="D27"/>
      <c r="E27"/>
    </row>
    <row r="28" spans="1:5" ht="14.25" hidden="1" customHeight="1">
      <c r="A28" s="202"/>
      <c r="B28"/>
      <c r="C28"/>
      <c r="D28"/>
      <c r="E28"/>
    </row>
    <row r="29" spans="1:5" ht="14.25" hidden="1" customHeight="1">
      <c r="A29" s="202"/>
      <c r="B29"/>
      <c r="C29"/>
      <c r="D29"/>
      <c r="E29"/>
    </row>
    <row r="30" spans="1:5" ht="14.25" hidden="1" customHeight="1">
      <c r="A30" s="202"/>
      <c r="B30"/>
      <c r="C30"/>
      <c r="D30"/>
      <c r="E30"/>
    </row>
    <row r="31" spans="1:5" ht="14.25" hidden="1" customHeight="1">
      <c r="A31" s="202"/>
      <c r="B31"/>
      <c r="C31"/>
      <c r="D31"/>
      <c r="E31"/>
    </row>
    <row r="32" spans="1:5" ht="14.25" hidden="1" customHeight="1">
      <c r="A32" s="202"/>
      <c r="B32"/>
      <c r="C32"/>
      <c r="D32"/>
      <c r="E32"/>
    </row>
    <row r="33" spans="1:5" ht="14.25" hidden="1" customHeight="1">
      <c r="A33" s="202"/>
      <c r="B33"/>
      <c r="C33"/>
      <c r="D33"/>
      <c r="E33"/>
    </row>
    <row r="34" spans="1:5" ht="14.25" hidden="1" customHeight="1">
      <c r="A34" s="202"/>
      <c r="B34"/>
      <c r="C34"/>
      <c r="D34"/>
      <c r="E34"/>
    </row>
    <row r="35" spans="1:5" ht="14.25" hidden="1" customHeight="1">
      <c r="A35" s="202"/>
      <c r="B35"/>
      <c r="C35"/>
      <c r="D35"/>
      <c r="E35"/>
    </row>
    <row r="36" spans="1:5" ht="14.25" hidden="1" customHeight="1">
      <c r="A36" s="202"/>
      <c r="B36"/>
      <c r="C36"/>
      <c r="D36"/>
      <c r="E36"/>
    </row>
    <row r="37" spans="1:5" ht="14.25" hidden="1" customHeight="1">
      <c r="A37" s="202"/>
      <c r="B37"/>
      <c r="C37"/>
      <c r="D37"/>
      <c r="E37"/>
    </row>
    <row r="38" spans="1:5" ht="14.25" hidden="1" customHeight="1">
      <c r="A38" s="202"/>
      <c r="B38"/>
      <c r="C38"/>
      <c r="D38"/>
      <c r="E38"/>
    </row>
    <row r="39" spans="1:5" ht="14.25" hidden="1" customHeight="1">
      <c r="A39" s="202"/>
      <c r="B39"/>
      <c r="C39"/>
      <c r="D39"/>
      <c r="E39"/>
    </row>
    <row r="40" spans="1:5" ht="14.25" hidden="1" customHeight="1">
      <c r="A40" s="202"/>
      <c r="B40"/>
      <c r="C40"/>
      <c r="D40"/>
      <c r="E40"/>
    </row>
    <row r="41" spans="1:5" ht="14.25" hidden="1" customHeight="1">
      <c r="A41" s="202"/>
      <c r="B41"/>
      <c r="C41"/>
      <c r="D41"/>
      <c r="E41"/>
    </row>
    <row r="42" spans="1:5" ht="14.25" hidden="1" customHeight="1">
      <c r="A42" s="202"/>
      <c r="B42"/>
      <c r="C42"/>
      <c r="D42"/>
      <c r="E42"/>
    </row>
    <row r="43" spans="1:5" ht="14.25" hidden="1" customHeight="1">
      <c r="A43" s="202"/>
      <c r="B43"/>
      <c r="C43"/>
      <c r="D43"/>
      <c r="E43"/>
    </row>
    <row r="44" spans="1:5" ht="14.25" hidden="1" customHeight="1">
      <c r="A44" s="202"/>
      <c r="B44"/>
      <c r="C44"/>
      <c r="D44"/>
      <c r="E44"/>
    </row>
    <row r="45" spans="1:5" ht="33" customHeight="1">
      <c r="A45" s="200" t="s">
        <v>229</v>
      </c>
      <c r="B45" s="148">
        <v>3</v>
      </c>
      <c r="C45" s="148">
        <v>3</v>
      </c>
    </row>
  </sheetData>
  <mergeCells count="1">
    <mergeCell ref="A2:C2"/>
  </mergeCells>
  <phoneticPr fontId="6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0"/>
  <sheetViews>
    <sheetView showGridLines="0" showZeros="0" workbookViewId="0">
      <selection activeCell="B15" sqref="B15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248</v>
      </c>
      <c r="B1" s="16"/>
    </row>
    <row r="2" spans="1:13" ht="22.5" customHeight="1">
      <c r="A2" s="298" t="s">
        <v>379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13" s="41" customFormat="1" ht="17.25" customHeight="1">
      <c r="A3" s="71"/>
      <c r="B3" s="71"/>
      <c r="C3" s="71"/>
      <c r="D3" s="71"/>
      <c r="E3" s="71"/>
      <c r="F3" s="71"/>
      <c r="G3" s="71"/>
      <c r="H3" s="71"/>
      <c r="I3" s="71"/>
      <c r="J3" s="72"/>
      <c r="K3" s="72"/>
      <c r="L3" s="73"/>
      <c r="M3" s="73" t="s">
        <v>46</v>
      </c>
    </row>
    <row r="4" spans="1:13" s="41" customFormat="1" ht="24" customHeight="1">
      <c r="A4" s="303" t="s">
        <v>75</v>
      </c>
      <c r="B4" s="299" t="s">
        <v>80</v>
      </c>
      <c r="C4" s="304" t="s">
        <v>76</v>
      </c>
      <c r="D4" s="307" t="s">
        <v>79</v>
      </c>
      <c r="E4" s="305" t="s">
        <v>14</v>
      </c>
      <c r="F4" s="305" t="s">
        <v>63</v>
      </c>
      <c r="G4" s="305"/>
      <c r="H4" s="305"/>
      <c r="I4" s="305"/>
      <c r="J4" s="305"/>
      <c r="K4" s="305" t="s">
        <v>49</v>
      </c>
      <c r="L4" s="306" t="s">
        <v>77</v>
      </c>
      <c r="M4" s="301" t="s">
        <v>78</v>
      </c>
    </row>
    <row r="5" spans="1:13" s="41" customFormat="1" ht="51.75" customHeight="1">
      <c r="A5" s="303"/>
      <c r="B5" s="300"/>
      <c r="C5" s="304"/>
      <c r="D5" s="308"/>
      <c r="E5" s="305"/>
      <c r="F5" s="91" t="s">
        <v>52</v>
      </c>
      <c r="G5" s="91" t="s">
        <v>53</v>
      </c>
      <c r="H5" s="91" t="s">
        <v>54</v>
      </c>
      <c r="I5" s="91" t="s">
        <v>55</v>
      </c>
      <c r="J5" s="91" t="s">
        <v>56</v>
      </c>
      <c r="K5" s="305"/>
      <c r="L5" s="305"/>
      <c r="M5" s="302"/>
    </row>
    <row r="6" spans="1:13" s="26" customFormat="1" ht="24" customHeight="1">
      <c r="A6" s="65" t="s">
        <v>14</v>
      </c>
      <c r="B6" s="65"/>
      <c r="C6" s="65"/>
      <c r="D6" s="66"/>
      <c r="E6" s="149">
        <f>SUM(F6,K6:L6)</f>
        <v>26.15</v>
      </c>
      <c r="F6" s="150">
        <f>SUM(G6:J6)</f>
        <v>26.15</v>
      </c>
      <c r="G6" s="68">
        <v>26.15</v>
      </c>
      <c r="H6" s="67">
        <v>0</v>
      </c>
      <c r="I6" s="67">
        <v>0</v>
      </c>
      <c r="J6" s="69">
        <v>0</v>
      </c>
      <c r="K6" s="64">
        <v>0</v>
      </c>
      <c r="L6" s="64">
        <v>0</v>
      </c>
      <c r="M6" s="70"/>
    </row>
    <row r="7" spans="1:13" ht="24" customHeight="1">
      <c r="A7" s="65" t="s">
        <v>401</v>
      </c>
      <c r="B7" s="65"/>
      <c r="C7" s="226" t="s">
        <v>402</v>
      </c>
      <c r="D7" s="226" t="s">
        <v>402</v>
      </c>
      <c r="E7" s="149">
        <f>SUM(F7,K7:L7)</f>
        <v>2</v>
      </c>
      <c r="F7" s="150">
        <f>SUM(G7:J7)</f>
        <v>2</v>
      </c>
      <c r="G7" s="227">
        <v>2</v>
      </c>
      <c r="H7" s="67"/>
      <c r="I7" s="67"/>
      <c r="J7" s="69"/>
      <c r="K7" s="64"/>
      <c r="L7" s="64"/>
      <c r="M7" s="70"/>
    </row>
    <row r="8" spans="1:13" ht="24" customHeight="1">
      <c r="A8" s="65" t="s">
        <v>401</v>
      </c>
      <c r="B8" s="65"/>
      <c r="C8" s="226" t="s">
        <v>403</v>
      </c>
      <c r="D8" s="226" t="s">
        <v>403</v>
      </c>
      <c r="E8" s="149">
        <f>SUM(F8,K8:L8)</f>
        <v>2.5</v>
      </c>
      <c r="F8" s="150">
        <f>SUM(G8:J8)</f>
        <v>2.5</v>
      </c>
      <c r="G8" s="227">
        <v>2.5</v>
      </c>
      <c r="H8" s="67"/>
      <c r="I8" s="67"/>
      <c r="J8" s="69"/>
      <c r="K8" s="64"/>
      <c r="L8" s="64"/>
      <c r="M8" s="70"/>
    </row>
    <row r="9" spans="1:13" ht="24" customHeight="1">
      <c r="A9" s="65" t="s">
        <v>401</v>
      </c>
      <c r="B9" s="65"/>
      <c r="C9" s="226" t="s">
        <v>404</v>
      </c>
      <c r="D9" s="226" t="s">
        <v>404</v>
      </c>
      <c r="E9" s="149">
        <v>9</v>
      </c>
      <c r="F9" s="150">
        <v>9</v>
      </c>
      <c r="G9" s="227">
        <v>9</v>
      </c>
      <c r="H9" s="67"/>
      <c r="I9" s="67"/>
      <c r="J9" s="69"/>
      <c r="K9" s="64"/>
      <c r="L9" s="64"/>
      <c r="M9" s="70"/>
    </row>
    <row r="10" spans="1:13" ht="24" customHeight="1">
      <c r="A10" s="65" t="s">
        <v>401</v>
      </c>
      <c r="B10" s="65"/>
      <c r="C10" s="226" t="s">
        <v>405</v>
      </c>
      <c r="D10" s="226" t="s">
        <v>405</v>
      </c>
      <c r="E10" s="149">
        <v>8.65</v>
      </c>
      <c r="F10" s="150">
        <v>8.65</v>
      </c>
      <c r="G10" s="227">
        <v>8.65</v>
      </c>
      <c r="H10" s="67"/>
      <c r="I10" s="67"/>
      <c r="J10" s="69"/>
      <c r="K10" s="64"/>
      <c r="L10" s="64"/>
      <c r="M10" s="70"/>
    </row>
    <row r="11" spans="1:13" ht="24" customHeight="1">
      <c r="A11" s="65" t="s">
        <v>401</v>
      </c>
      <c r="B11" s="65"/>
      <c r="C11" s="226" t="s">
        <v>406</v>
      </c>
      <c r="D11" s="226" t="s">
        <v>406</v>
      </c>
      <c r="E11" s="149">
        <v>3</v>
      </c>
      <c r="F11" s="150">
        <v>3</v>
      </c>
      <c r="G11" s="227">
        <v>3</v>
      </c>
      <c r="H11" s="67"/>
      <c r="I11" s="67"/>
      <c r="J11" s="69"/>
      <c r="K11" s="64"/>
      <c r="L11" s="64"/>
      <c r="M11" s="70"/>
    </row>
    <row r="12" spans="1:13" ht="24" customHeight="1">
      <c r="A12" s="65" t="s">
        <v>401</v>
      </c>
      <c r="B12" s="65"/>
      <c r="C12" s="226" t="s">
        <v>407</v>
      </c>
      <c r="D12" s="226" t="s">
        <v>407</v>
      </c>
      <c r="E12" s="149">
        <f>SUM(F12,K12:L12)</f>
        <v>1</v>
      </c>
      <c r="F12" s="150">
        <f>SUM(G12:J12)</f>
        <v>1</v>
      </c>
      <c r="G12" s="227">
        <v>1</v>
      </c>
      <c r="H12" s="67"/>
      <c r="I12" s="67"/>
      <c r="J12" s="69"/>
      <c r="K12" s="64"/>
      <c r="L12" s="64"/>
      <c r="M12" s="70"/>
    </row>
    <row r="13" spans="1:13" ht="12.75" customHeight="1">
      <c r="C13" s="26"/>
      <c r="D13" s="26"/>
      <c r="I13" s="26"/>
    </row>
    <row r="14" spans="1:13" ht="12.75" customHeight="1">
      <c r="A14" s="26"/>
      <c r="B14" s="26"/>
      <c r="C14" s="26"/>
      <c r="D14" s="26"/>
      <c r="I14" s="26"/>
    </row>
    <row r="15" spans="1:13" ht="12.75" customHeight="1">
      <c r="A15" s="26"/>
      <c r="B15" s="26"/>
    </row>
    <row r="16" spans="1:13" ht="12.75" customHeight="1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2.7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2.75" customHeight="1">
      <c r="C18" s="26"/>
      <c r="D18" s="26"/>
    </row>
    <row r="19" spans="1:13" ht="12.75" customHeight="1">
      <c r="C19" s="26"/>
      <c r="D19" s="26"/>
    </row>
    <row r="20" spans="1:13" ht="12.75" customHeight="1">
      <c r="A20"/>
      <c r="B20"/>
      <c r="C20" s="26"/>
      <c r="D20" s="26"/>
      <c r="E20"/>
      <c r="F20"/>
      <c r="G20"/>
      <c r="H20"/>
      <c r="I20"/>
      <c r="J20"/>
      <c r="K20"/>
      <c r="L20"/>
      <c r="M20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249</v>
      </c>
    </row>
    <row r="2" spans="1:13" s="42" customFormat="1" ht="24.75" customHeight="1">
      <c r="A2" s="309" t="s">
        <v>380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3" s="41" customFormat="1" ht="17.25" customHeight="1">
      <c r="A3" s="71"/>
      <c r="B3" s="71"/>
      <c r="C3" s="71"/>
      <c r="D3" s="71"/>
      <c r="E3" s="71"/>
      <c r="F3" s="71"/>
      <c r="G3" s="71"/>
      <c r="H3" s="71"/>
      <c r="I3" s="72"/>
      <c r="J3" s="72"/>
      <c r="K3" s="72"/>
      <c r="L3" s="72"/>
      <c r="M3" s="73" t="s">
        <v>46</v>
      </c>
    </row>
    <row r="4" spans="1:13" s="41" customFormat="1" ht="32.25" customHeight="1">
      <c r="A4" s="313" t="s">
        <v>95</v>
      </c>
      <c r="B4" s="315" t="s">
        <v>58</v>
      </c>
      <c r="C4" s="315" t="s">
        <v>96</v>
      </c>
      <c r="D4" s="315" t="s">
        <v>97</v>
      </c>
      <c r="E4" s="284" t="s">
        <v>14</v>
      </c>
      <c r="F4" s="281" t="s">
        <v>63</v>
      </c>
      <c r="G4" s="282"/>
      <c r="H4" s="282"/>
      <c r="I4" s="282"/>
      <c r="J4" s="317"/>
      <c r="K4" s="277" t="s">
        <v>49</v>
      </c>
      <c r="L4" s="310" t="s">
        <v>98</v>
      </c>
      <c r="M4" s="310" t="s">
        <v>94</v>
      </c>
    </row>
    <row r="5" spans="1:13" s="41" customFormat="1" ht="50.25" customHeight="1">
      <c r="A5" s="314"/>
      <c r="B5" s="316"/>
      <c r="C5" s="316"/>
      <c r="D5" s="316"/>
      <c r="E5" s="284"/>
      <c r="F5" s="74" t="s">
        <v>52</v>
      </c>
      <c r="G5" s="74" t="s">
        <v>53</v>
      </c>
      <c r="H5" s="74" t="s">
        <v>54</v>
      </c>
      <c r="I5" s="74" t="s">
        <v>55</v>
      </c>
      <c r="J5" s="74" t="s">
        <v>56</v>
      </c>
      <c r="K5" s="311"/>
      <c r="L5" s="311"/>
      <c r="M5" s="312"/>
    </row>
    <row r="6" spans="1:13" s="43" customFormat="1" ht="23.2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6" t="s">
        <v>250</v>
      </c>
    </row>
    <row r="2" spans="1:12" s="44" customFormat="1" ht="25.5" customHeight="1">
      <c r="A2" s="320" t="s">
        <v>381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7" t="s">
        <v>17</v>
      </c>
    </row>
    <row r="4" spans="1:12" ht="27" customHeight="1">
      <c r="A4" s="318" t="s">
        <v>21</v>
      </c>
      <c r="B4" s="318" t="s">
        <v>19</v>
      </c>
      <c r="C4" s="318" t="s">
        <v>61</v>
      </c>
      <c r="D4" s="321" t="s">
        <v>70</v>
      </c>
      <c r="E4" s="318" t="s">
        <v>62</v>
      </c>
      <c r="F4" s="318" t="s">
        <v>15</v>
      </c>
      <c r="G4" s="319" t="s">
        <v>18</v>
      </c>
      <c r="H4" s="319" t="s">
        <v>23</v>
      </c>
      <c r="I4" s="319" t="s">
        <v>12</v>
      </c>
      <c r="J4" s="319" t="s">
        <v>25</v>
      </c>
      <c r="K4" s="319" t="s">
        <v>24</v>
      </c>
      <c r="L4" s="319" t="s">
        <v>16</v>
      </c>
    </row>
    <row r="5" spans="1:12" ht="27" customHeight="1">
      <c r="A5" s="318"/>
      <c r="B5" s="318"/>
      <c r="C5" s="318"/>
      <c r="D5" s="322"/>
      <c r="E5" s="318"/>
      <c r="F5" s="318"/>
      <c r="G5" s="319"/>
      <c r="H5" s="319"/>
      <c r="I5" s="319"/>
      <c r="J5" s="319"/>
      <c r="K5" s="319"/>
      <c r="L5" s="319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0" customFormat="1" ht="18.75" customHeight="1">
      <c r="A7" s="78"/>
      <c r="B7" s="78"/>
      <c r="C7" s="78"/>
      <c r="D7" s="78"/>
      <c r="E7" s="78"/>
      <c r="F7" s="79"/>
      <c r="G7" s="79"/>
      <c r="H7" s="79"/>
      <c r="I7" s="79"/>
      <c r="J7" s="79"/>
      <c r="K7" s="79"/>
      <c r="L7" s="79"/>
    </row>
  </sheetData>
  <mergeCells count="13">
    <mergeCell ref="J4:J5"/>
    <mergeCell ref="D4:D5"/>
    <mergeCell ref="E4:E5"/>
    <mergeCell ref="B4:B5"/>
    <mergeCell ref="F4:F5"/>
    <mergeCell ref="G4:G5"/>
    <mergeCell ref="A2:L2"/>
    <mergeCell ref="K4:K5"/>
    <mergeCell ref="L4:L5"/>
    <mergeCell ref="A4:A5"/>
    <mergeCell ref="C4:C5"/>
    <mergeCell ref="H4:H5"/>
    <mergeCell ref="I4:I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>
      <selection activeCell="E19" sqref="E19"/>
    </sheetView>
  </sheetViews>
  <sheetFormatPr defaultColWidth="12" defaultRowHeight="14.25"/>
  <cols>
    <col min="1" max="1" width="42.83203125" style="102" customWidth="1"/>
    <col min="2" max="3" width="11" style="102" customWidth="1"/>
    <col min="4" max="4" width="15.33203125" style="102" customWidth="1"/>
    <col min="5" max="15" width="11" style="102" customWidth="1"/>
    <col min="16" max="16384" width="12" style="102"/>
  </cols>
  <sheetData>
    <row r="1" spans="1:251" ht="14.25" customHeight="1">
      <c r="A1" s="98" t="s">
        <v>0</v>
      </c>
      <c r="B1" s="99"/>
      <c r="C1" s="99"/>
      <c r="D1" s="100"/>
      <c r="E1" s="101"/>
      <c r="F1" s="101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51" ht="25.5" customHeight="1">
      <c r="A2" s="233" t="s">
        <v>363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100"/>
      <c r="Q2" s="100"/>
      <c r="R2" s="100"/>
      <c r="S2" s="100"/>
      <c r="T2" s="100"/>
      <c r="U2" s="100"/>
      <c r="V2" s="100"/>
      <c r="W2" s="100"/>
    </row>
    <row r="3" spans="1:251" s="106" customFormat="1" ht="16.5" customHeight="1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 t="s">
        <v>46</v>
      </c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</row>
    <row r="4" spans="1:251" s="107" customFormat="1" ht="26.25" customHeight="1">
      <c r="A4" s="231" t="s">
        <v>20</v>
      </c>
      <c r="B4" s="234" t="s">
        <v>1</v>
      </c>
      <c r="C4" s="234"/>
      <c r="D4" s="234"/>
      <c r="E4" s="234"/>
      <c r="F4" s="234"/>
      <c r="G4" s="234"/>
      <c r="H4" s="234"/>
      <c r="I4" s="234"/>
      <c r="J4" s="234"/>
      <c r="K4" s="235" t="s">
        <v>47</v>
      </c>
      <c r="L4" s="235"/>
      <c r="M4" s="235"/>
      <c r="N4" s="235"/>
      <c r="O4" s="235"/>
      <c r="P4" s="104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spans="1:251" s="108" customFormat="1" ht="26.25" customHeight="1">
      <c r="A5" s="231"/>
      <c r="B5" s="232" t="s">
        <v>14</v>
      </c>
      <c r="C5" s="232" t="s">
        <v>2</v>
      </c>
      <c r="D5" s="232"/>
      <c r="E5" s="232"/>
      <c r="F5" s="232"/>
      <c r="G5" s="232"/>
      <c r="H5" s="232" t="s">
        <v>3</v>
      </c>
      <c r="I5" s="232" t="s">
        <v>4</v>
      </c>
      <c r="J5" s="232" t="s">
        <v>5</v>
      </c>
      <c r="K5" s="231" t="s">
        <v>14</v>
      </c>
      <c r="L5" s="231" t="s">
        <v>26</v>
      </c>
      <c r="M5" s="231" t="s">
        <v>27</v>
      </c>
      <c r="N5" s="231" t="s">
        <v>6</v>
      </c>
      <c r="O5" s="231" t="s">
        <v>48</v>
      </c>
      <c r="P5" s="104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spans="1:251" s="108" customFormat="1" ht="61.5" customHeight="1">
      <c r="A6" s="231"/>
      <c r="B6" s="232"/>
      <c r="C6" s="109" t="s">
        <v>7</v>
      </c>
      <c r="D6" s="109" t="s">
        <v>8</v>
      </c>
      <c r="E6" s="109" t="s">
        <v>9</v>
      </c>
      <c r="F6" s="109" t="s">
        <v>10</v>
      </c>
      <c r="G6" s="109" t="s">
        <v>11</v>
      </c>
      <c r="H6" s="232"/>
      <c r="I6" s="232"/>
      <c r="J6" s="232"/>
      <c r="K6" s="231"/>
      <c r="L6" s="231"/>
      <c r="M6" s="231"/>
      <c r="N6" s="231"/>
      <c r="O6" s="231"/>
      <c r="P6" s="104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spans="1:251" s="111" customFormat="1" ht="30" customHeight="1">
      <c r="A7" s="110" t="s">
        <v>14</v>
      </c>
      <c r="B7" s="155">
        <v>110.06</v>
      </c>
      <c r="C7" s="155">
        <f>SUM(D7:G7)</f>
        <v>110.06</v>
      </c>
      <c r="D7" s="227">
        <v>110.06</v>
      </c>
      <c r="E7" s="156"/>
      <c r="F7" s="156"/>
      <c r="G7" s="156"/>
      <c r="H7" s="156">
        <v>0</v>
      </c>
      <c r="I7" s="156">
        <v>0</v>
      </c>
      <c r="J7" s="156">
        <v>0</v>
      </c>
      <c r="K7" s="155">
        <f>SUM(L7:O7)</f>
        <v>110.06</v>
      </c>
      <c r="L7" s="156">
        <v>53.19</v>
      </c>
      <c r="M7" s="156">
        <v>28.55</v>
      </c>
      <c r="N7" s="156">
        <v>2.17</v>
      </c>
      <c r="O7" s="156">
        <v>26.15</v>
      </c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spans="1:251" ht="24.95" customHeight="1">
      <c r="A8" s="226" t="s">
        <v>395</v>
      </c>
      <c r="B8" s="155">
        <v>110.06</v>
      </c>
      <c r="C8" s="155">
        <f>SUM(D8:G8)</f>
        <v>110.06</v>
      </c>
      <c r="D8" s="227">
        <v>110.06</v>
      </c>
      <c r="E8" s="156"/>
      <c r="F8" s="156"/>
      <c r="G8" s="156"/>
      <c r="H8" s="156"/>
      <c r="I8" s="156"/>
      <c r="J8" s="156"/>
      <c r="K8" s="155">
        <f>SUM(L8:O8)</f>
        <v>110.06</v>
      </c>
      <c r="L8" s="156">
        <v>53.19</v>
      </c>
      <c r="M8" s="156">
        <v>28.55</v>
      </c>
      <c r="N8" s="156">
        <v>2.17</v>
      </c>
      <c r="O8" s="156">
        <v>26.15</v>
      </c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</row>
    <row r="9" spans="1:25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</row>
    <row r="10" spans="1:251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</row>
    <row r="11" spans="1:251">
      <c r="A11" s="112"/>
      <c r="B11" s="112"/>
      <c r="C11" s="112"/>
      <c r="D11" s="112"/>
      <c r="E11" s="112"/>
      <c r="F11" s="113" t="s">
        <v>123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</row>
    <row r="12" spans="1:25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</row>
    <row r="13" spans="1:251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</row>
    <row r="14" spans="1:25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</row>
    <row r="15" spans="1:25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</row>
    <row r="16" spans="1:251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</row>
  </sheetData>
  <mergeCells count="14">
    <mergeCell ref="K4:O4"/>
    <mergeCell ref="K5:K6"/>
    <mergeCell ref="L5:L6"/>
    <mergeCell ref="M5:M6"/>
    <mergeCell ref="N5:N6"/>
    <mergeCell ref="O5:O6"/>
    <mergeCell ref="I5:I6"/>
    <mergeCell ref="J5:J6"/>
    <mergeCell ref="A2:O2"/>
    <mergeCell ref="B5:B6"/>
    <mergeCell ref="C5:G5"/>
    <mergeCell ref="H5:H6"/>
    <mergeCell ref="A4:A6"/>
    <mergeCell ref="B4:J4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/>
  <cols>
    <col min="1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1" t="s">
        <v>251</v>
      </c>
      <c r="B1" s="11"/>
      <c r="C1" s="11"/>
      <c r="D1" s="11"/>
      <c r="E1" s="11"/>
      <c r="F1" s="11"/>
      <c r="G1" s="11"/>
      <c r="H1" s="11"/>
    </row>
    <row r="2" spans="1:17" ht="25.5" customHeight="1">
      <c r="A2" s="328" t="s">
        <v>382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</row>
    <row r="3" spans="1:17" ht="14.25" customHeight="1">
      <c r="Q3" s="82" t="s">
        <v>46</v>
      </c>
    </row>
    <row r="4" spans="1:17" s="13" customFormat="1" ht="25.5" customHeight="1">
      <c r="A4" s="330" t="s">
        <v>29</v>
      </c>
      <c r="B4" s="326" t="s">
        <v>30</v>
      </c>
      <c r="C4" s="326" t="s">
        <v>31</v>
      </c>
      <c r="D4" s="326" t="s">
        <v>32</v>
      </c>
      <c r="E4" s="326" t="s">
        <v>33</v>
      </c>
      <c r="F4" s="326" t="s">
        <v>34</v>
      </c>
      <c r="G4" s="326" t="s">
        <v>35</v>
      </c>
      <c r="H4" s="326" t="s">
        <v>36</v>
      </c>
      <c r="I4" s="326" t="s">
        <v>37</v>
      </c>
      <c r="J4" s="332" t="s">
        <v>39</v>
      </c>
      <c r="K4" s="323" t="s">
        <v>383</v>
      </c>
      <c r="L4" s="324"/>
      <c r="M4" s="324"/>
      <c r="N4" s="324"/>
      <c r="O4" s="324"/>
      <c r="P4" s="325"/>
      <c r="Q4" s="329" t="s">
        <v>38</v>
      </c>
    </row>
    <row r="5" spans="1:17" s="13" customFormat="1" ht="67.5" customHeight="1">
      <c r="A5" s="331"/>
      <c r="B5" s="327"/>
      <c r="C5" s="327"/>
      <c r="D5" s="327"/>
      <c r="E5" s="327"/>
      <c r="F5" s="327"/>
      <c r="G5" s="327"/>
      <c r="H5" s="327"/>
      <c r="I5" s="327"/>
      <c r="J5" s="333"/>
      <c r="K5" s="83" t="s">
        <v>40</v>
      </c>
      <c r="L5" s="84" t="s">
        <v>41</v>
      </c>
      <c r="M5" s="84" t="s">
        <v>42</v>
      </c>
      <c r="N5" s="84" t="s">
        <v>43</v>
      </c>
      <c r="O5" s="84" t="s">
        <v>44</v>
      </c>
      <c r="P5" s="84" t="s">
        <v>45</v>
      </c>
      <c r="Q5" s="329"/>
    </row>
    <row r="6" spans="1:17" s="90" customFormat="1" ht="21" customHeight="1">
      <c r="A6" s="85"/>
      <c r="B6" s="86"/>
      <c r="C6" s="87"/>
      <c r="D6" s="86"/>
      <c r="E6" s="86"/>
      <c r="F6" s="86"/>
      <c r="G6" s="86"/>
      <c r="H6" s="86"/>
      <c r="I6" s="88"/>
      <c r="J6" s="89"/>
      <c r="K6" s="89"/>
      <c r="L6" s="89"/>
      <c r="M6" s="89"/>
      <c r="N6" s="89"/>
      <c r="O6" s="89"/>
      <c r="P6" s="89"/>
      <c r="Q6" s="85"/>
    </row>
  </sheetData>
  <mergeCells count="13">
    <mergeCell ref="D4:D5"/>
    <mergeCell ref="G4:G5"/>
    <mergeCell ref="J4:J5"/>
    <mergeCell ref="K4:P4"/>
    <mergeCell ref="E4:E5"/>
    <mergeCell ref="F4:F5"/>
    <mergeCell ref="A2:Q2"/>
    <mergeCell ref="Q4:Q5"/>
    <mergeCell ref="H4:H5"/>
    <mergeCell ref="I4:I5"/>
    <mergeCell ref="A4:A5"/>
    <mergeCell ref="B4:B5"/>
    <mergeCell ref="C4:C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8"/>
  <sheetViews>
    <sheetView showGridLines="0" showZeros="0" workbookViewId="0">
      <selection activeCell="A17" sqref="A17"/>
    </sheetView>
  </sheetViews>
  <sheetFormatPr defaultColWidth="9.1640625" defaultRowHeight="12.75" customHeight="1"/>
  <cols>
    <col min="1" max="1" width="52.1640625" style="117" customWidth="1"/>
    <col min="2" max="10" width="12.83203125" style="117" customWidth="1"/>
    <col min="11" max="248" width="9.1640625" style="117" customWidth="1"/>
    <col min="249" max="16384" width="9.1640625" style="117"/>
  </cols>
  <sheetData>
    <row r="1" spans="1:248" ht="12" customHeight="1">
      <c r="A1" s="116" t="s">
        <v>64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</row>
    <row r="2" spans="1:248" ht="25.5" customHeight="1">
      <c r="A2" s="236" t="s">
        <v>364</v>
      </c>
      <c r="B2" s="236"/>
      <c r="C2" s="236"/>
      <c r="D2" s="236"/>
      <c r="E2" s="236"/>
      <c r="F2" s="236"/>
      <c r="G2" s="236"/>
      <c r="H2" s="236"/>
      <c r="I2" s="236"/>
      <c r="J2" s="236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</row>
    <row r="3" spans="1:248" ht="16.5" customHeight="1">
      <c r="A3" s="118"/>
      <c r="B3" s="118"/>
      <c r="C3" s="118"/>
      <c r="D3" s="118"/>
      <c r="E3" s="119"/>
      <c r="F3" s="119"/>
      <c r="G3" s="120"/>
      <c r="H3" s="120"/>
      <c r="J3" s="121" t="s">
        <v>28</v>
      </c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</row>
    <row r="4" spans="1:248" s="122" customFormat="1" ht="28.5" customHeight="1">
      <c r="A4" s="240" t="s">
        <v>65</v>
      </c>
      <c r="B4" s="240" t="s">
        <v>14</v>
      </c>
      <c r="C4" s="241" t="s">
        <v>63</v>
      </c>
      <c r="D4" s="242"/>
      <c r="E4" s="242"/>
      <c r="F4" s="242"/>
      <c r="G4" s="243"/>
      <c r="H4" s="237" t="s">
        <v>49</v>
      </c>
      <c r="I4" s="237" t="s">
        <v>50</v>
      </c>
      <c r="J4" s="237" t="s">
        <v>51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</row>
    <row r="5" spans="1:248" s="122" customFormat="1" ht="28.5" customHeight="1">
      <c r="A5" s="240"/>
      <c r="B5" s="240"/>
      <c r="C5" s="237" t="s">
        <v>52</v>
      </c>
      <c r="D5" s="237" t="s">
        <v>53</v>
      </c>
      <c r="E5" s="237" t="s">
        <v>54</v>
      </c>
      <c r="F5" s="237" t="s">
        <v>55</v>
      </c>
      <c r="G5" s="237" t="s">
        <v>56</v>
      </c>
      <c r="H5" s="238"/>
      <c r="I5" s="238"/>
      <c r="J5" s="238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</row>
    <row r="6" spans="1:248" s="122" customFormat="1" ht="28.5" customHeight="1">
      <c r="A6" s="240"/>
      <c r="B6" s="240"/>
      <c r="C6" s="239"/>
      <c r="D6" s="239"/>
      <c r="E6" s="239"/>
      <c r="F6" s="239"/>
      <c r="G6" s="239"/>
      <c r="H6" s="239"/>
      <c r="I6" s="239"/>
      <c r="J6" s="239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</row>
    <row r="7" spans="1:248" s="123" customFormat="1" ht="18" customHeight="1">
      <c r="A7" s="115" t="s">
        <v>14</v>
      </c>
      <c r="B7" s="160">
        <v>110.1</v>
      </c>
      <c r="C7" s="160">
        <v>110.06</v>
      </c>
      <c r="D7" s="161">
        <v>110.06</v>
      </c>
      <c r="E7" s="161">
        <v>0</v>
      </c>
      <c r="F7" s="160">
        <v>0</v>
      </c>
      <c r="G7" s="160">
        <v>0</v>
      </c>
      <c r="H7" s="160"/>
      <c r="I7" s="160">
        <v>0</v>
      </c>
      <c r="J7" s="162">
        <v>0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</row>
    <row r="8" spans="1:248" ht="18" customHeight="1">
      <c r="A8" s="226" t="s">
        <v>395</v>
      </c>
      <c r="B8" s="160">
        <f>SUM(C8,H8,I8,J8)</f>
        <v>110.06</v>
      </c>
      <c r="C8" s="160">
        <f>SUM(D8:G8)</f>
        <v>110.06</v>
      </c>
      <c r="D8" s="161">
        <v>110.06</v>
      </c>
      <c r="E8" s="161">
        <v>0</v>
      </c>
      <c r="F8" s="160">
        <v>0</v>
      </c>
      <c r="G8" s="160">
        <v>0</v>
      </c>
      <c r="H8" s="160">
        <v>0</v>
      </c>
      <c r="I8" s="160">
        <v>0</v>
      </c>
      <c r="J8" s="162">
        <v>0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21"/>
  <sheetViews>
    <sheetView showGridLines="0" showZeros="0" workbookViewId="0">
      <selection activeCell="D6" sqref="D6:G21"/>
    </sheetView>
  </sheetViews>
  <sheetFormatPr defaultColWidth="12" defaultRowHeight="14.25"/>
  <cols>
    <col min="1" max="1" width="54.1640625" style="102" customWidth="1"/>
    <col min="2" max="7" width="19.83203125" style="102" customWidth="1"/>
    <col min="8" max="16384" width="12" style="102"/>
  </cols>
  <sheetData>
    <row r="1" spans="1:243" ht="14.25" customHeight="1">
      <c r="A1" s="100" t="s">
        <v>60</v>
      </c>
      <c r="B1" s="124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243" ht="25.5" customHeight="1">
      <c r="A2" s="233" t="s">
        <v>365</v>
      </c>
      <c r="B2" s="233"/>
      <c r="C2" s="233"/>
      <c r="D2" s="233"/>
      <c r="E2" s="233"/>
      <c r="F2" s="233"/>
      <c r="G2" s="233"/>
      <c r="H2" s="100"/>
      <c r="I2" s="100"/>
      <c r="J2" s="100"/>
      <c r="K2" s="100"/>
      <c r="L2" s="100"/>
      <c r="M2" s="100"/>
      <c r="N2" s="100"/>
      <c r="O2" s="100"/>
    </row>
    <row r="3" spans="1:243" s="106" customFormat="1" ht="17.25" customHeight="1">
      <c r="A3" s="103"/>
      <c r="B3" s="103"/>
      <c r="C3" s="104"/>
      <c r="D3" s="104"/>
      <c r="E3" s="104"/>
      <c r="F3" s="104"/>
      <c r="G3" s="105" t="s">
        <v>46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</row>
    <row r="4" spans="1:243" s="127" customFormat="1" ht="24" customHeight="1">
      <c r="A4" s="244" t="s">
        <v>58</v>
      </c>
      <c r="B4" s="246" t="s">
        <v>39</v>
      </c>
      <c r="C4" s="125" t="s">
        <v>59</v>
      </c>
      <c r="D4" s="125"/>
      <c r="E4" s="125"/>
      <c r="F4" s="125"/>
      <c r="G4" s="246" t="s">
        <v>48</v>
      </c>
      <c r="H4" s="10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</row>
    <row r="5" spans="1:243" s="127" customFormat="1" ht="24" customHeight="1">
      <c r="A5" s="245"/>
      <c r="B5" s="247"/>
      <c r="C5" s="128" t="s">
        <v>14</v>
      </c>
      <c r="D5" s="128" t="s">
        <v>26</v>
      </c>
      <c r="E5" s="128" t="s">
        <v>27</v>
      </c>
      <c r="F5" s="128" t="s">
        <v>57</v>
      </c>
      <c r="G5" s="247"/>
      <c r="H5" s="10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</row>
    <row r="6" spans="1:243" s="132" customFormat="1" ht="24" customHeight="1">
      <c r="A6" s="129" t="s">
        <v>14</v>
      </c>
      <c r="B6" s="130">
        <f>SUM(C6,G6)</f>
        <v>110.06</v>
      </c>
      <c r="C6" s="130">
        <f>SUM(D6:F6)</f>
        <v>83.91</v>
      </c>
      <c r="D6" s="228">
        <v>58.48</v>
      </c>
      <c r="E6" s="228">
        <v>25.43</v>
      </c>
      <c r="F6" s="228"/>
      <c r="G6" s="228">
        <v>26.15</v>
      </c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</row>
    <row r="7" spans="1:243" ht="24" customHeight="1">
      <c r="A7" s="226" t="s">
        <v>242</v>
      </c>
      <c r="B7" s="130">
        <f t="shared" ref="B7:B21" si="0">SUM(C7,G7)</f>
        <v>4.8600000000000003</v>
      </c>
      <c r="C7" s="130">
        <f t="shared" ref="C7:C21" si="1">SUM(D7:F7)</f>
        <v>4.8600000000000003</v>
      </c>
      <c r="D7" s="227">
        <v>4.8600000000000003</v>
      </c>
      <c r="E7" s="227"/>
      <c r="F7" s="227"/>
      <c r="G7" s="227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</row>
    <row r="8" spans="1:243" ht="24" customHeight="1">
      <c r="A8" s="226" t="s">
        <v>243</v>
      </c>
      <c r="B8" s="130">
        <f t="shared" si="0"/>
        <v>4.8600000000000003</v>
      </c>
      <c r="C8" s="130">
        <f t="shared" si="1"/>
        <v>4.8600000000000003</v>
      </c>
      <c r="D8" s="227">
        <v>4.8600000000000003</v>
      </c>
      <c r="E8" s="227"/>
      <c r="F8" s="227"/>
      <c r="G8" s="227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</row>
    <row r="9" spans="1:243" ht="24" customHeight="1">
      <c r="A9" s="226" t="s">
        <v>244</v>
      </c>
      <c r="B9" s="130">
        <f t="shared" si="0"/>
        <v>4.8600000000000003</v>
      </c>
      <c r="C9" s="130">
        <f t="shared" si="1"/>
        <v>4.8600000000000003</v>
      </c>
      <c r="D9" s="227">
        <v>4.8600000000000003</v>
      </c>
      <c r="E9" s="227"/>
      <c r="F9" s="227"/>
      <c r="G9" s="227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</row>
    <row r="10" spans="1:243" ht="24" customHeight="1">
      <c r="A10" s="226" t="s">
        <v>262</v>
      </c>
      <c r="B10" s="130">
        <f t="shared" si="0"/>
        <v>101.75</v>
      </c>
      <c r="C10" s="130">
        <f t="shared" si="1"/>
        <v>75.600000000000009</v>
      </c>
      <c r="D10" s="227">
        <v>48</v>
      </c>
      <c r="E10" s="227">
        <v>25.43</v>
      </c>
      <c r="F10" s="227">
        <v>2.17</v>
      </c>
      <c r="G10" s="227">
        <v>26.15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</row>
    <row r="11" spans="1:243" ht="24" customHeight="1">
      <c r="A11" s="226" t="s">
        <v>387</v>
      </c>
      <c r="B11" s="130">
        <f t="shared" si="0"/>
        <v>101.75</v>
      </c>
      <c r="C11" s="130">
        <f t="shared" si="1"/>
        <v>75.600000000000009</v>
      </c>
      <c r="D11" s="227">
        <v>48</v>
      </c>
      <c r="E11" s="227">
        <v>25.43</v>
      </c>
      <c r="F11" s="227">
        <v>2.17</v>
      </c>
      <c r="G11" s="227">
        <v>26.15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</row>
    <row r="12" spans="1:243" ht="24" customHeight="1">
      <c r="A12" s="226" t="s">
        <v>240</v>
      </c>
      <c r="B12" s="130">
        <f t="shared" si="0"/>
        <v>75.600000000000009</v>
      </c>
      <c r="C12" s="130">
        <f t="shared" si="1"/>
        <v>75.600000000000009</v>
      </c>
      <c r="D12" s="227">
        <v>48</v>
      </c>
      <c r="E12" s="227">
        <v>25.43</v>
      </c>
      <c r="F12" s="227">
        <v>2.17</v>
      </c>
      <c r="G12" s="227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</row>
    <row r="13" spans="1:243" ht="24" customHeight="1">
      <c r="A13" s="226" t="s">
        <v>241</v>
      </c>
      <c r="B13" s="130">
        <f t="shared" si="0"/>
        <v>8.65</v>
      </c>
      <c r="C13" s="130">
        <f t="shared" si="1"/>
        <v>0</v>
      </c>
      <c r="D13" s="227"/>
      <c r="E13" s="227"/>
      <c r="F13" s="227"/>
      <c r="G13" s="227">
        <v>8.65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</row>
    <row r="14" spans="1:243" ht="24" customHeight="1">
      <c r="A14" s="226" t="s">
        <v>388</v>
      </c>
      <c r="B14" s="130">
        <f t="shared" si="0"/>
        <v>9</v>
      </c>
      <c r="C14" s="130">
        <f t="shared" si="1"/>
        <v>0</v>
      </c>
      <c r="D14" s="227"/>
      <c r="E14" s="227"/>
      <c r="F14" s="227"/>
      <c r="G14" s="227">
        <v>9</v>
      </c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</row>
    <row r="15" spans="1:243" ht="24" customHeight="1">
      <c r="A15" s="226" t="s">
        <v>389</v>
      </c>
      <c r="B15" s="130">
        <f t="shared" si="0"/>
        <v>2.5</v>
      </c>
      <c r="C15" s="130">
        <f t="shared" si="1"/>
        <v>0</v>
      </c>
      <c r="D15" s="227"/>
      <c r="E15" s="227"/>
      <c r="F15" s="227"/>
      <c r="G15" s="227">
        <v>2.5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</row>
    <row r="16" spans="1:243" ht="24" customHeight="1">
      <c r="A16" s="226" t="s">
        <v>390</v>
      </c>
      <c r="B16" s="130">
        <f t="shared" si="0"/>
        <v>1</v>
      </c>
      <c r="C16" s="130">
        <f t="shared" si="1"/>
        <v>0</v>
      </c>
      <c r="D16" s="227"/>
      <c r="E16" s="227"/>
      <c r="F16" s="227"/>
      <c r="G16" s="227">
        <v>1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</row>
    <row r="17" spans="1:243" ht="24" customHeight="1">
      <c r="A17" s="226" t="s">
        <v>391</v>
      </c>
      <c r="B17" s="130">
        <f>SUM(C17,G17)</f>
        <v>3</v>
      </c>
      <c r="C17" s="130">
        <f>SUM(D17:F17)</f>
        <v>0</v>
      </c>
      <c r="D17" s="227"/>
      <c r="E17" s="227"/>
      <c r="F17" s="227"/>
      <c r="G17" s="227">
        <v>3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</row>
    <row r="18" spans="1:243" ht="24" customHeight="1">
      <c r="A18" s="226" t="s">
        <v>392</v>
      </c>
      <c r="B18" s="130">
        <f t="shared" si="0"/>
        <v>2</v>
      </c>
      <c r="C18" s="130">
        <f t="shared" si="1"/>
        <v>0</v>
      </c>
      <c r="D18" s="227"/>
      <c r="E18" s="227"/>
      <c r="F18" s="227"/>
      <c r="G18" s="227">
        <v>2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</row>
    <row r="19" spans="1:243" ht="24" customHeight="1">
      <c r="A19" s="226" t="s">
        <v>245</v>
      </c>
      <c r="B19" s="130">
        <f t="shared" si="0"/>
        <v>3.45</v>
      </c>
      <c r="C19" s="130">
        <f t="shared" si="1"/>
        <v>3.45</v>
      </c>
      <c r="D19" s="227">
        <v>3.45</v>
      </c>
      <c r="E19" s="227"/>
      <c r="F19" s="227"/>
      <c r="G19" s="130">
        <v>0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</row>
    <row r="20" spans="1:243" ht="24" customHeight="1">
      <c r="A20" s="226" t="s">
        <v>393</v>
      </c>
      <c r="B20" s="130">
        <f t="shared" si="0"/>
        <v>3.45</v>
      </c>
      <c r="C20" s="130">
        <f t="shared" si="1"/>
        <v>3.45</v>
      </c>
      <c r="D20" s="227">
        <v>3.45</v>
      </c>
      <c r="E20" s="227"/>
      <c r="F20" s="227"/>
      <c r="G20" s="130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</row>
    <row r="21" spans="1:243" ht="24" customHeight="1">
      <c r="A21" s="226" t="s">
        <v>394</v>
      </c>
      <c r="B21" s="130">
        <f t="shared" si="0"/>
        <v>3.45</v>
      </c>
      <c r="C21" s="130">
        <f t="shared" si="1"/>
        <v>3.45</v>
      </c>
      <c r="D21" s="227">
        <v>3.45</v>
      </c>
      <c r="E21" s="227"/>
      <c r="F21" s="227"/>
      <c r="G21" s="130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D31" sqref="D31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48" t="s">
        <v>366</v>
      </c>
      <c r="B2" s="248"/>
      <c r="C2" s="248"/>
      <c r="D2" s="248"/>
      <c r="E2" s="248"/>
      <c r="F2" s="248"/>
      <c r="G2" s="248"/>
      <c r="H2" s="248"/>
    </row>
    <row r="3" spans="1:8" ht="16.5" customHeight="1">
      <c r="A3" s="8"/>
      <c r="B3" s="8"/>
      <c r="C3" s="8"/>
      <c r="D3" s="17"/>
      <c r="E3" s="17"/>
      <c r="F3" s="151"/>
      <c r="G3" s="151"/>
      <c r="H3" s="9" t="s">
        <v>28</v>
      </c>
    </row>
    <row r="4" spans="1:8" ht="16.5" customHeight="1">
      <c r="A4" s="8" t="s">
        <v>362</v>
      </c>
      <c r="B4" s="8"/>
      <c r="C4" s="8"/>
      <c r="D4" s="17"/>
      <c r="E4" s="17"/>
      <c r="F4" s="225"/>
      <c r="G4" s="225"/>
      <c r="H4" s="9"/>
    </row>
    <row r="5" spans="1:8" ht="57" customHeight="1">
      <c r="A5" s="248" t="s">
        <v>367</v>
      </c>
      <c r="B5" s="248"/>
      <c r="C5" s="248"/>
      <c r="D5" s="248"/>
      <c r="E5" s="248"/>
      <c r="F5" s="248"/>
      <c r="G5" s="248"/>
      <c r="H5" s="248"/>
    </row>
    <row r="6" spans="1:8" s="152" customFormat="1" ht="18.75" customHeight="1">
      <c r="A6" s="249" t="s">
        <v>234</v>
      </c>
      <c r="B6" s="249" t="s">
        <v>14</v>
      </c>
      <c r="C6" s="249" t="s">
        <v>235</v>
      </c>
      <c r="D6" s="249" t="s">
        <v>236</v>
      </c>
      <c r="E6" s="249" t="s">
        <v>12</v>
      </c>
      <c r="F6" s="249" t="s">
        <v>237</v>
      </c>
      <c r="G6" s="249" t="s">
        <v>238</v>
      </c>
      <c r="H6" s="249" t="s">
        <v>16</v>
      </c>
    </row>
    <row r="7" spans="1:8" s="152" customFormat="1" ht="18.75" customHeight="1">
      <c r="A7" s="249"/>
      <c r="B7" s="249"/>
      <c r="C7" s="249"/>
      <c r="D7" s="249"/>
      <c r="E7" s="249"/>
      <c r="F7" s="249"/>
      <c r="G7" s="249"/>
      <c r="H7" s="249"/>
    </row>
    <row r="8" spans="1:8" s="152" customFormat="1" ht="18.75" customHeight="1">
      <c r="A8" s="249"/>
      <c r="B8" s="249"/>
      <c r="C8" s="249"/>
      <c r="D8" s="249"/>
      <c r="E8" s="249"/>
      <c r="F8" s="249"/>
      <c r="G8" s="249"/>
      <c r="H8" s="249"/>
    </row>
    <row r="9" spans="1:8" s="45" customFormat="1" ht="30.75" customHeight="1">
      <c r="A9" s="146" t="s">
        <v>14</v>
      </c>
      <c r="B9" s="191">
        <f>SUM(C9:H9)</f>
        <v>110.06</v>
      </c>
      <c r="C9" s="192">
        <f t="shared" ref="C9:H9" si="0">SUM(C10:C39)</f>
        <v>110.06</v>
      </c>
      <c r="D9" s="192">
        <f t="shared" si="0"/>
        <v>0</v>
      </c>
      <c r="E9" s="192">
        <f t="shared" si="0"/>
        <v>0</v>
      </c>
      <c r="F9" s="192">
        <f t="shared" si="0"/>
        <v>0</v>
      </c>
      <c r="G9" s="192">
        <f t="shared" si="0"/>
        <v>0</v>
      </c>
      <c r="H9" s="192">
        <f t="shared" si="0"/>
        <v>0</v>
      </c>
    </row>
    <row r="10" spans="1:8" ht="18" customHeight="1">
      <c r="A10" s="171" t="s">
        <v>103</v>
      </c>
      <c r="B10" s="169">
        <f>SUM(C10:H10)</f>
        <v>0</v>
      </c>
      <c r="C10" s="154"/>
      <c r="D10" s="154"/>
      <c r="E10" s="153"/>
      <c r="F10" s="153"/>
      <c r="G10" s="153"/>
      <c r="H10" s="153"/>
    </row>
    <row r="11" spans="1:8" ht="18" customHeight="1">
      <c r="A11" s="171" t="s">
        <v>255</v>
      </c>
      <c r="B11" s="169">
        <f>SUM(C11:H11)</f>
        <v>0</v>
      </c>
      <c r="C11" s="154"/>
      <c r="D11" s="154"/>
      <c r="E11" s="153"/>
      <c r="F11" s="153"/>
      <c r="G11" s="153"/>
      <c r="H11" s="153"/>
    </row>
    <row r="12" spans="1:8" ht="18" customHeight="1">
      <c r="A12" s="171" t="s">
        <v>256</v>
      </c>
      <c r="B12" s="169">
        <f t="shared" ref="B12:B35" si="1">SUM(C12:H12)</f>
        <v>0</v>
      </c>
      <c r="C12" s="154"/>
      <c r="D12" s="154"/>
      <c r="E12" s="153"/>
      <c r="F12" s="153"/>
      <c r="G12" s="153"/>
      <c r="H12" s="153"/>
    </row>
    <row r="13" spans="1:8" ht="18" customHeight="1">
      <c r="A13" s="171" t="s">
        <v>239</v>
      </c>
      <c r="B13" s="169">
        <f>SUM(C13:H13)</f>
        <v>0</v>
      </c>
      <c r="C13" s="154"/>
      <c r="D13" s="154"/>
      <c r="E13" s="153"/>
      <c r="F13" s="153"/>
      <c r="G13" s="153"/>
      <c r="H13" s="153"/>
    </row>
    <row r="14" spans="1:8" ht="18" customHeight="1">
      <c r="A14" s="171" t="s">
        <v>257</v>
      </c>
      <c r="B14" s="169">
        <f t="shared" si="1"/>
        <v>0</v>
      </c>
      <c r="C14" s="154"/>
      <c r="D14" s="154"/>
      <c r="E14" s="153"/>
      <c r="F14" s="153"/>
      <c r="G14" s="153"/>
      <c r="H14" s="153"/>
    </row>
    <row r="15" spans="1:8" ht="18" customHeight="1">
      <c r="A15" s="172" t="s">
        <v>258</v>
      </c>
      <c r="B15" s="169">
        <f t="shared" si="1"/>
        <v>0</v>
      </c>
      <c r="C15" s="154"/>
      <c r="D15" s="154"/>
      <c r="E15" s="153"/>
      <c r="F15" s="153"/>
      <c r="G15" s="153"/>
      <c r="H15" s="153"/>
    </row>
    <row r="16" spans="1:8" ht="18" customHeight="1">
      <c r="A16" s="173" t="s">
        <v>277</v>
      </c>
      <c r="B16" s="169">
        <f t="shared" si="1"/>
        <v>0</v>
      </c>
      <c r="C16" s="154"/>
      <c r="D16" s="154"/>
      <c r="E16" s="153"/>
      <c r="F16" s="153"/>
      <c r="G16" s="153"/>
      <c r="H16" s="153"/>
    </row>
    <row r="17" spans="1:8" ht="18" customHeight="1">
      <c r="A17" s="172" t="s">
        <v>242</v>
      </c>
      <c r="B17" s="169">
        <f t="shared" si="1"/>
        <v>4.8600000000000003</v>
      </c>
      <c r="C17" s="154">
        <v>4.8600000000000003</v>
      </c>
      <c r="D17" s="154"/>
      <c r="E17" s="153"/>
      <c r="F17" s="153"/>
      <c r="G17" s="153"/>
      <c r="H17" s="153"/>
    </row>
    <row r="18" spans="1:8" s="117" customFormat="1" ht="18" customHeight="1">
      <c r="A18" s="172" t="s">
        <v>259</v>
      </c>
      <c r="B18" s="169">
        <f t="shared" si="1"/>
        <v>0</v>
      </c>
      <c r="C18" s="159"/>
      <c r="D18" s="159"/>
      <c r="E18" s="158"/>
      <c r="F18" s="158"/>
      <c r="G18" s="158"/>
      <c r="H18" s="158"/>
    </row>
    <row r="19" spans="1:8" ht="18" customHeight="1">
      <c r="A19" s="173" t="s">
        <v>278</v>
      </c>
      <c r="B19" s="169">
        <f t="shared" si="1"/>
        <v>0</v>
      </c>
      <c r="C19" s="154"/>
      <c r="D19" s="154"/>
      <c r="E19" s="153"/>
      <c r="F19" s="153"/>
      <c r="G19" s="153"/>
      <c r="H19" s="153"/>
    </row>
    <row r="20" spans="1:8" ht="18" customHeight="1">
      <c r="A20" s="171" t="s">
        <v>260</v>
      </c>
      <c r="B20" s="169">
        <f t="shared" si="1"/>
        <v>0</v>
      </c>
      <c r="C20" s="154"/>
      <c r="D20" s="154"/>
      <c r="E20" s="153"/>
      <c r="F20" s="153"/>
      <c r="G20" s="153"/>
      <c r="H20" s="153"/>
    </row>
    <row r="21" spans="1:8" ht="18" customHeight="1">
      <c r="A21" s="171" t="s">
        <v>261</v>
      </c>
      <c r="B21" s="169">
        <f t="shared" si="1"/>
        <v>0</v>
      </c>
      <c r="C21" s="154"/>
      <c r="D21" s="154"/>
      <c r="E21" s="153"/>
      <c r="F21" s="153"/>
      <c r="G21" s="153"/>
      <c r="H21" s="153"/>
    </row>
    <row r="22" spans="1:8" ht="18" customHeight="1">
      <c r="A22" s="171" t="s">
        <v>262</v>
      </c>
      <c r="B22" s="169">
        <f t="shared" si="1"/>
        <v>101.75</v>
      </c>
      <c r="C22" s="154">
        <v>101.75</v>
      </c>
      <c r="D22" s="154"/>
      <c r="E22" s="153"/>
      <c r="F22" s="153"/>
      <c r="G22" s="153"/>
      <c r="H22" s="153"/>
    </row>
    <row r="23" spans="1:8" ht="18" customHeight="1">
      <c r="A23" s="171" t="s">
        <v>263</v>
      </c>
      <c r="B23" s="169">
        <f t="shared" si="1"/>
        <v>0</v>
      </c>
      <c r="C23" s="154"/>
      <c r="D23" s="154"/>
      <c r="E23" s="153"/>
      <c r="F23" s="153"/>
      <c r="G23" s="153"/>
      <c r="H23" s="153"/>
    </row>
    <row r="24" spans="1:8" ht="18" customHeight="1">
      <c r="A24" s="174" t="s">
        <v>279</v>
      </c>
      <c r="B24" s="169">
        <f t="shared" si="1"/>
        <v>0</v>
      </c>
      <c r="C24" s="154"/>
      <c r="D24" s="154"/>
      <c r="E24" s="153"/>
      <c r="F24" s="153"/>
      <c r="G24" s="153"/>
      <c r="H24" s="153"/>
    </row>
    <row r="25" spans="1:8" ht="18" customHeight="1">
      <c r="A25" s="171" t="s">
        <v>264</v>
      </c>
      <c r="B25" s="169">
        <f t="shared" si="1"/>
        <v>0</v>
      </c>
      <c r="C25" s="154"/>
      <c r="D25" s="154"/>
      <c r="E25" s="153"/>
      <c r="F25" s="153"/>
      <c r="G25" s="153"/>
      <c r="H25" s="153"/>
    </row>
    <row r="26" spans="1:8" ht="18" customHeight="1">
      <c r="A26" s="171" t="s">
        <v>265</v>
      </c>
      <c r="B26" s="169">
        <f t="shared" si="1"/>
        <v>0</v>
      </c>
      <c r="C26" s="154"/>
      <c r="D26" s="154"/>
      <c r="E26" s="153"/>
      <c r="F26" s="153"/>
      <c r="G26" s="153"/>
      <c r="H26" s="153"/>
    </row>
    <row r="27" spans="1:8" ht="18" customHeight="1">
      <c r="A27" s="175" t="s">
        <v>266</v>
      </c>
      <c r="B27" s="169">
        <f t="shared" si="1"/>
        <v>0</v>
      </c>
      <c r="C27" s="154"/>
      <c r="D27" s="154"/>
      <c r="E27" s="153"/>
      <c r="F27" s="153"/>
      <c r="G27" s="153"/>
      <c r="H27" s="153"/>
    </row>
    <row r="28" spans="1:8" ht="18" customHeight="1">
      <c r="A28" s="175" t="s">
        <v>267</v>
      </c>
      <c r="B28" s="169">
        <f t="shared" si="1"/>
        <v>0</v>
      </c>
      <c r="C28" s="154"/>
      <c r="D28" s="154"/>
      <c r="E28" s="153"/>
      <c r="F28" s="153"/>
      <c r="G28" s="153"/>
      <c r="H28" s="153"/>
    </row>
    <row r="29" spans="1:8" ht="18" customHeight="1">
      <c r="A29" s="176" t="s">
        <v>245</v>
      </c>
      <c r="B29" s="169">
        <f t="shared" si="1"/>
        <v>3.45</v>
      </c>
      <c r="C29" s="154">
        <v>3.45</v>
      </c>
      <c r="D29" s="154"/>
      <c r="E29" s="153"/>
      <c r="F29" s="153"/>
      <c r="G29" s="153"/>
      <c r="H29" s="153"/>
    </row>
    <row r="30" spans="1:8" ht="18" customHeight="1">
      <c r="A30" s="176" t="s">
        <v>268</v>
      </c>
      <c r="B30" s="169">
        <f t="shared" si="1"/>
        <v>0</v>
      </c>
      <c r="C30" s="154"/>
      <c r="D30" s="154"/>
      <c r="E30" s="153"/>
      <c r="F30" s="153"/>
      <c r="G30" s="153"/>
      <c r="H30" s="153"/>
    </row>
    <row r="31" spans="1:8" ht="18" customHeight="1">
      <c r="A31" s="177" t="s">
        <v>269</v>
      </c>
      <c r="B31" s="169">
        <f t="shared" si="1"/>
        <v>0</v>
      </c>
      <c r="C31" s="154"/>
      <c r="D31" s="154"/>
      <c r="E31" s="153"/>
      <c r="F31" s="153"/>
      <c r="G31" s="153"/>
      <c r="H31" s="153"/>
    </row>
    <row r="32" spans="1:8" ht="18" customHeight="1">
      <c r="A32" s="171" t="s">
        <v>270</v>
      </c>
      <c r="B32" s="169">
        <f t="shared" si="1"/>
        <v>0</v>
      </c>
      <c r="C32" s="154"/>
      <c r="D32" s="154"/>
      <c r="E32" s="153"/>
      <c r="F32" s="153"/>
      <c r="G32" s="153"/>
      <c r="H32" s="153"/>
    </row>
    <row r="33" spans="1:8" ht="18" customHeight="1">
      <c r="A33" s="171" t="s">
        <v>271</v>
      </c>
      <c r="B33" s="169">
        <f t="shared" si="1"/>
        <v>0</v>
      </c>
      <c r="C33" s="154"/>
      <c r="D33" s="154"/>
      <c r="E33" s="153"/>
      <c r="F33" s="153"/>
      <c r="G33" s="153"/>
      <c r="H33" s="153"/>
    </row>
    <row r="34" spans="1:8" ht="18" customHeight="1">
      <c r="A34" s="171" t="s">
        <v>172</v>
      </c>
      <c r="B34" s="169">
        <f t="shared" si="1"/>
        <v>0</v>
      </c>
      <c r="C34" s="154"/>
      <c r="D34" s="154"/>
      <c r="E34" s="153"/>
      <c r="F34" s="153"/>
      <c r="G34" s="153"/>
      <c r="H34" s="153"/>
    </row>
    <row r="35" spans="1:8" ht="18" customHeight="1">
      <c r="A35" s="177" t="s">
        <v>272</v>
      </c>
      <c r="B35" s="169">
        <f t="shared" si="1"/>
        <v>0</v>
      </c>
      <c r="C35" s="154"/>
      <c r="D35" s="154"/>
      <c r="E35" s="153"/>
      <c r="F35" s="153"/>
      <c r="G35" s="153"/>
      <c r="H35" s="153"/>
    </row>
    <row r="36" spans="1:8" ht="18" customHeight="1">
      <c r="A36" s="177" t="s">
        <v>273</v>
      </c>
      <c r="B36" s="169">
        <f>SUM(C36:H36)</f>
        <v>0</v>
      </c>
      <c r="C36" s="154"/>
      <c r="D36" s="154"/>
      <c r="E36" s="153"/>
      <c r="F36" s="153"/>
      <c r="G36" s="153"/>
      <c r="H36" s="153"/>
    </row>
    <row r="37" spans="1:8" ht="18" customHeight="1">
      <c r="A37" s="177" t="s">
        <v>274</v>
      </c>
      <c r="B37" s="169">
        <f>SUM(C37:H37)</f>
        <v>0</v>
      </c>
      <c r="C37" s="154"/>
      <c r="D37" s="154"/>
      <c r="E37" s="153"/>
      <c r="F37" s="153"/>
      <c r="G37" s="153"/>
      <c r="H37" s="153"/>
    </row>
    <row r="38" spans="1:8" ht="18" customHeight="1">
      <c r="A38" s="177" t="s">
        <v>275</v>
      </c>
      <c r="B38" s="169">
        <f>SUM(C38:H38)</f>
        <v>0</v>
      </c>
      <c r="C38" s="154"/>
      <c r="D38" s="154"/>
      <c r="E38" s="153"/>
      <c r="F38" s="153"/>
      <c r="G38" s="153"/>
      <c r="H38" s="153"/>
    </row>
    <row r="39" spans="1:8" ht="18" customHeight="1">
      <c r="A39" s="177" t="s">
        <v>276</v>
      </c>
      <c r="B39" s="169">
        <f>SUM(C39:H39)</f>
        <v>0</v>
      </c>
      <c r="C39" s="154"/>
      <c r="D39" s="154"/>
      <c r="E39" s="153"/>
      <c r="F39" s="153"/>
      <c r="G39" s="153"/>
      <c r="H39" s="153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7" sqref="F17"/>
    </sheetView>
  </sheetViews>
  <sheetFormatPr defaultColWidth="8.6640625" defaultRowHeight="12.75" customHeight="1"/>
  <cols>
    <col min="1" max="1" width="49" style="117" customWidth="1"/>
    <col min="2" max="10" width="12.83203125" style="117" customWidth="1"/>
    <col min="11" max="248" width="8.6640625" style="117" customWidth="1"/>
    <col min="249" max="16384" width="8.6640625" style="117"/>
  </cols>
  <sheetData>
    <row r="1" spans="1:248" ht="12" customHeight="1">
      <c r="A1" s="116" t="s">
        <v>246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</row>
    <row r="2" spans="1:248" ht="25.5" customHeight="1">
      <c r="A2" s="236" t="s">
        <v>368</v>
      </c>
      <c r="B2" s="236"/>
      <c r="C2" s="236"/>
      <c r="D2" s="236"/>
      <c r="E2" s="236"/>
      <c r="F2" s="236"/>
      <c r="G2" s="236"/>
      <c r="H2" s="236"/>
      <c r="I2" s="236"/>
      <c r="J2" s="236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</row>
    <row r="3" spans="1:248" ht="16.5" customHeight="1">
      <c r="A3" s="118"/>
      <c r="B3" s="118"/>
      <c r="C3" s="118"/>
      <c r="D3" s="118"/>
      <c r="E3" s="119"/>
      <c r="F3" s="119"/>
      <c r="G3" s="120"/>
      <c r="H3" s="120"/>
      <c r="J3" s="121" t="s">
        <v>28</v>
      </c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</row>
    <row r="4" spans="1:248" s="122" customFormat="1" ht="28.5" customHeight="1">
      <c r="A4" s="240" t="s">
        <v>69</v>
      </c>
      <c r="B4" s="240" t="s">
        <v>14</v>
      </c>
      <c r="C4" s="241" t="s">
        <v>63</v>
      </c>
      <c r="D4" s="242"/>
      <c r="E4" s="242"/>
      <c r="F4" s="242"/>
      <c r="G4" s="243"/>
      <c r="H4" s="237" t="s">
        <v>49</v>
      </c>
      <c r="I4" s="237" t="s">
        <v>50</v>
      </c>
      <c r="J4" s="237" t="s">
        <v>51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</row>
    <row r="5" spans="1:248" s="122" customFormat="1" ht="28.5" customHeight="1">
      <c r="A5" s="240"/>
      <c r="B5" s="240"/>
      <c r="C5" s="237" t="s">
        <v>52</v>
      </c>
      <c r="D5" s="237" t="s">
        <v>53</v>
      </c>
      <c r="E5" s="237" t="s">
        <v>54</v>
      </c>
      <c r="F5" s="237" t="s">
        <v>55</v>
      </c>
      <c r="G5" s="237" t="s">
        <v>56</v>
      </c>
      <c r="H5" s="238"/>
      <c r="I5" s="238"/>
      <c r="J5" s="238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</row>
    <row r="6" spans="1:248" s="122" customFormat="1" ht="28.5" customHeight="1">
      <c r="A6" s="240"/>
      <c r="B6" s="240"/>
      <c r="C6" s="239"/>
      <c r="D6" s="239"/>
      <c r="E6" s="239"/>
      <c r="F6" s="239"/>
      <c r="G6" s="239"/>
      <c r="H6" s="239"/>
      <c r="I6" s="239"/>
      <c r="J6" s="239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</row>
    <row r="7" spans="1:248" ht="33" customHeight="1">
      <c r="A7" s="193" t="s">
        <v>14</v>
      </c>
      <c r="B7" s="194">
        <f>SUM(C7,H7:J7)</f>
        <v>110.06</v>
      </c>
      <c r="C7" s="194">
        <f>SUM(D7:G7)</f>
        <v>110.06</v>
      </c>
      <c r="D7" s="194">
        <f>SUM(D81,D78,D71,D68,D63,D59,D56,D52,D49,D45,D38,D30,D24,D13,D8)</f>
        <v>110.06</v>
      </c>
      <c r="E7" s="194">
        <f t="shared" ref="E7:J7" si="0">SUM(E81,E78,E71,E68,E63,E59,E56,E52,E49,E45,E38,E30,E24,E13,E8)</f>
        <v>0</v>
      </c>
      <c r="F7" s="194">
        <f t="shared" si="0"/>
        <v>0</v>
      </c>
      <c r="G7" s="194">
        <f t="shared" si="0"/>
        <v>0</v>
      </c>
      <c r="H7" s="194">
        <f t="shared" si="0"/>
        <v>0</v>
      </c>
      <c r="I7" s="194">
        <f t="shared" si="0"/>
        <v>0</v>
      </c>
      <c r="J7" s="194">
        <f t="shared" si="0"/>
        <v>0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</row>
    <row r="8" spans="1:248" ht="18" customHeight="1">
      <c r="A8" s="163" t="s">
        <v>125</v>
      </c>
      <c r="B8" s="164">
        <f>SUM(C8,H8:J8)</f>
        <v>53.19</v>
      </c>
      <c r="C8" s="164">
        <f>SUM(D8:G8)</f>
        <v>53.19</v>
      </c>
      <c r="D8" s="170">
        <f>SUM(D9:D12)</f>
        <v>53.19</v>
      </c>
      <c r="E8" s="138">
        <f t="shared" ref="E8:J8" si="1">SUM(E9:E12)</f>
        <v>0</v>
      </c>
      <c r="F8" s="138">
        <f t="shared" si="1"/>
        <v>0</v>
      </c>
      <c r="G8" s="138">
        <f t="shared" si="1"/>
        <v>0</v>
      </c>
      <c r="H8" s="138">
        <f t="shared" si="1"/>
        <v>0</v>
      </c>
      <c r="I8" s="138">
        <f t="shared" si="1"/>
        <v>0</v>
      </c>
      <c r="J8" s="138">
        <f t="shared" si="1"/>
        <v>0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</row>
    <row r="9" spans="1:248" ht="18" customHeight="1">
      <c r="A9" s="178" t="s">
        <v>280</v>
      </c>
      <c r="B9" s="164">
        <f>SUM(C9,H9:J9)</f>
        <v>30.83</v>
      </c>
      <c r="C9" s="164">
        <f t="shared" ref="C9:C72" si="2">SUM(D9:G9)</f>
        <v>30.83</v>
      </c>
      <c r="D9" s="134">
        <v>30.83</v>
      </c>
      <c r="E9" s="134"/>
      <c r="F9" s="133"/>
      <c r="G9" s="133"/>
      <c r="H9" s="133"/>
      <c r="I9" s="133"/>
      <c r="J9" s="135">
        <v>0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</row>
    <row r="10" spans="1:248" ht="18" customHeight="1">
      <c r="A10" s="178" t="s">
        <v>281</v>
      </c>
      <c r="B10" s="164">
        <f t="shared" ref="B10:B72" si="3">SUM(C10,H10:J10)</f>
        <v>6.96</v>
      </c>
      <c r="C10" s="164">
        <f t="shared" si="2"/>
        <v>6.96</v>
      </c>
      <c r="D10" s="134">
        <v>6.96</v>
      </c>
      <c r="E10" s="134"/>
      <c r="F10" s="133"/>
      <c r="G10" s="133"/>
      <c r="H10" s="133"/>
      <c r="I10" s="133"/>
      <c r="J10" s="135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</row>
    <row r="11" spans="1:248" ht="18" customHeight="1">
      <c r="A11" s="178" t="s">
        <v>282</v>
      </c>
      <c r="B11" s="164">
        <f t="shared" si="3"/>
        <v>3.45</v>
      </c>
      <c r="C11" s="164">
        <f t="shared" si="2"/>
        <v>3.45</v>
      </c>
      <c r="D11" s="134">
        <v>3.45</v>
      </c>
      <c r="E11" s="134"/>
      <c r="F11" s="133"/>
      <c r="G11" s="133"/>
      <c r="H11" s="133"/>
      <c r="I11" s="133"/>
      <c r="J11" s="135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</row>
    <row r="12" spans="1:248" ht="18" customHeight="1">
      <c r="A12" s="178" t="s">
        <v>283</v>
      </c>
      <c r="B12" s="164">
        <f t="shared" si="3"/>
        <v>11.95</v>
      </c>
      <c r="C12" s="164">
        <f t="shared" si="2"/>
        <v>11.95</v>
      </c>
      <c r="D12" s="134">
        <v>11.95</v>
      </c>
      <c r="E12" s="134"/>
      <c r="F12" s="133"/>
      <c r="G12" s="133"/>
      <c r="H12" s="133"/>
      <c r="I12" s="133"/>
      <c r="J12" s="135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</row>
    <row r="13" spans="1:248" ht="18" customHeight="1">
      <c r="A13" s="163" t="s">
        <v>126</v>
      </c>
      <c r="B13" s="164">
        <f t="shared" si="3"/>
        <v>54.7</v>
      </c>
      <c r="C13" s="164">
        <f t="shared" si="2"/>
        <v>54.7</v>
      </c>
      <c r="D13" s="138">
        <f>SUM(D14:D23)</f>
        <v>54.7</v>
      </c>
      <c r="E13" s="138">
        <f t="shared" ref="E13:J13" si="4">SUM(E14:E23)</f>
        <v>0</v>
      </c>
      <c r="F13" s="138">
        <f t="shared" si="4"/>
        <v>0</v>
      </c>
      <c r="G13" s="138">
        <f t="shared" si="4"/>
        <v>0</v>
      </c>
      <c r="H13" s="138">
        <f t="shared" si="4"/>
        <v>0</v>
      </c>
      <c r="I13" s="138">
        <f t="shared" si="4"/>
        <v>0</v>
      </c>
      <c r="J13" s="138">
        <f t="shared" si="4"/>
        <v>0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</row>
    <row r="14" spans="1:248" ht="18" customHeight="1">
      <c r="A14" s="165" t="s">
        <v>284</v>
      </c>
      <c r="B14" s="164">
        <f t="shared" si="3"/>
        <v>17.899999999999999</v>
      </c>
      <c r="C14" s="164">
        <f t="shared" si="2"/>
        <v>17.899999999999999</v>
      </c>
      <c r="D14" s="134">
        <v>17.899999999999999</v>
      </c>
      <c r="E14" s="134"/>
      <c r="F14" s="133"/>
      <c r="G14" s="133"/>
      <c r="H14" s="133"/>
      <c r="I14" s="133"/>
      <c r="J14" s="135">
        <v>0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</row>
    <row r="15" spans="1:248" ht="18" customHeight="1">
      <c r="A15" s="165" t="s">
        <v>285</v>
      </c>
      <c r="B15" s="164">
        <f t="shared" si="3"/>
        <v>0.26</v>
      </c>
      <c r="C15" s="164">
        <f t="shared" si="2"/>
        <v>0.26</v>
      </c>
      <c r="D15" s="134">
        <v>0.26</v>
      </c>
      <c r="E15" s="134"/>
      <c r="F15" s="133"/>
      <c r="G15" s="133"/>
      <c r="H15" s="133"/>
      <c r="I15" s="133"/>
      <c r="J15" s="135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</row>
    <row r="16" spans="1:248" ht="18" customHeight="1">
      <c r="A16" s="165" t="s">
        <v>286</v>
      </c>
      <c r="B16" s="164">
        <f t="shared" si="3"/>
        <v>0.47</v>
      </c>
      <c r="C16" s="164">
        <f t="shared" si="2"/>
        <v>0.47</v>
      </c>
      <c r="D16" s="134">
        <v>0.47</v>
      </c>
      <c r="E16" s="134"/>
      <c r="F16" s="133"/>
      <c r="G16" s="133"/>
      <c r="H16" s="133"/>
      <c r="I16" s="133"/>
      <c r="J16" s="135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</row>
    <row r="17" spans="1:248" ht="18" customHeight="1">
      <c r="A17" s="165" t="s">
        <v>287</v>
      </c>
      <c r="B17" s="164">
        <f t="shared" si="3"/>
        <v>0</v>
      </c>
      <c r="C17" s="164">
        <f t="shared" si="2"/>
        <v>0</v>
      </c>
      <c r="D17" s="134"/>
      <c r="E17" s="134"/>
      <c r="F17" s="133"/>
      <c r="G17" s="133"/>
      <c r="H17" s="133"/>
      <c r="I17" s="133"/>
      <c r="J17" s="135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</row>
    <row r="18" spans="1:248" ht="18" customHeight="1">
      <c r="A18" s="165" t="s">
        <v>288</v>
      </c>
      <c r="B18" s="164">
        <f t="shared" si="3"/>
        <v>1</v>
      </c>
      <c r="C18" s="164">
        <f t="shared" si="2"/>
        <v>1</v>
      </c>
      <c r="D18" s="134">
        <v>1</v>
      </c>
      <c r="E18" s="134"/>
      <c r="F18" s="133"/>
      <c r="G18" s="133"/>
      <c r="H18" s="133"/>
      <c r="I18" s="133"/>
      <c r="J18" s="135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</row>
    <row r="19" spans="1:248" ht="18" customHeight="1">
      <c r="A19" s="165" t="s">
        <v>289</v>
      </c>
      <c r="B19" s="164">
        <f t="shared" si="3"/>
        <v>0.02</v>
      </c>
      <c r="C19" s="164">
        <f t="shared" si="2"/>
        <v>0.02</v>
      </c>
      <c r="D19" s="134">
        <v>0.02</v>
      </c>
      <c r="E19" s="133"/>
      <c r="F19" s="133"/>
      <c r="G19" s="133"/>
      <c r="H19" s="133"/>
      <c r="I19" s="133"/>
      <c r="J19" s="135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</row>
    <row r="20" spans="1:248" ht="18" customHeight="1">
      <c r="A20" s="165" t="s">
        <v>290</v>
      </c>
      <c r="B20" s="164">
        <f t="shared" si="3"/>
        <v>0</v>
      </c>
      <c r="C20" s="164">
        <f t="shared" si="2"/>
        <v>0</v>
      </c>
      <c r="D20" s="134"/>
      <c r="E20" s="134"/>
      <c r="F20" s="133"/>
      <c r="G20" s="133"/>
      <c r="H20" s="133"/>
      <c r="I20" s="133"/>
      <c r="J20" s="135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</row>
    <row r="21" spans="1:248" ht="18" customHeight="1">
      <c r="A21" s="165" t="s">
        <v>291</v>
      </c>
      <c r="B21" s="164">
        <f t="shared" si="3"/>
        <v>3</v>
      </c>
      <c r="C21" s="164">
        <f t="shared" si="2"/>
        <v>3</v>
      </c>
      <c r="D21" s="134">
        <v>3</v>
      </c>
      <c r="E21" s="134"/>
      <c r="F21" s="133"/>
      <c r="G21" s="133"/>
      <c r="H21" s="133"/>
      <c r="I21" s="133"/>
      <c r="J21" s="135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</row>
    <row r="22" spans="1:248" ht="18" customHeight="1">
      <c r="A22" s="165" t="s">
        <v>292</v>
      </c>
      <c r="B22" s="164">
        <f t="shared" si="3"/>
        <v>9</v>
      </c>
      <c r="C22" s="164">
        <f t="shared" si="2"/>
        <v>9</v>
      </c>
      <c r="D22" s="134">
        <v>9</v>
      </c>
      <c r="E22" s="134"/>
      <c r="F22" s="133"/>
      <c r="G22" s="133"/>
      <c r="H22" s="133"/>
      <c r="I22" s="133"/>
      <c r="J22" s="135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</row>
    <row r="23" spans="1:248" ht="18" customHeight="1">
      <c r="A23" s="165" t="s">
        <v>293</v>
      </c>
      <c r="B23" s="164">
        <f t="shared" si="3"/>
        <v>23.05</v>
      </c>
      <c r="C23" s="164">
        <f t="shared" si="2"/>
        <v>23.05</v>
      </c>
      <c r="D23" s="134">
        <v>23.05</v>
      </c>
      <c r="E23" s="134"/>
      <c r="F23" s="133"/>
      <c r="G23" s="133"/>
      <c r="H23" s="133"/>
      <c r="I23" s="133"/>
      <c r="J23" s="135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</row>
    <row r="24" spans="1:248" ht="18" customHeight="1">
      <c r="A24" s="163" t="s">
        <v>88</v>
      </c>
      <c r="B24" s="164">
        <f t="shared" ref="B24:B29" si="5">SUM(C24,H24:J24)</f>
        <v>2.17</v>
      </c>
      <c r="C24" s="164">
        <f t="shared" si="2"/>
        <v>2.17</v>
      </c>
      <c r="D24" s="138">
        <f t="shared" ref="D24:J24" si="6">SUM(D25:D29)</f>
        <v>2.17</v>
      </c>
      <c r="E24" s="138">
        <f t="shared" si="6"/>
        <v>0</v>
      </c>
      <c r="F24" s="138">
        <f t="shared" si="6"/>
        <v>0</v>
      </c>
      <c r="G24" s="138">
        <f t="shared" si="6"/>
        <v>0</v>
      </c>
      <c r="H24" s="138">
        <f t="shared" si="6"/>
        <v>0</v>
      </c>
      <c r="I24" s="138">
        <f t="shared" si="6"/>
        <v>0</v>
      </c>
      <c r="J24" s="138">
        <f t="shared" si="6"/>
        <v>0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</row>
    <row r="25" spans="1:248" ht="18" customHeight="1">
      <c r="A25" s="178" t="s">
        <v>127</v>
      </c>
      <c r="B25" s="164">
        <f t="shared" si="5"/>
        <v>0</v>
      </c>
      <c r="C25" s="164">
        <f t="shared" si="2"/>
        <v>0</v>
      </c>
      <c r="D25" s="134"/>
      <c r="E25" s="134"/>
      <c r="F25" s="133"/>
      <c r="G25" s="133"/>
      <c r="H25" s="133"/>
      <c r="I25" s="133"/>
      <c r="J25" s="135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</row>
    <row r="26" spans="1:248" ht="18" customHeight="1">
      <c r="A26" s="166" t="s">
        <v>128</v>
      </c>
      <c r="B26" s="164">
        <f t="shared" si="5"/>
        <v>0</v>
      </c>
      <c r="C26" s="164">
        <f t="shared" si="2"/>
        <v>0</v>
      </c>
      <c r="D26" s="134"/>
      <c r="E26" s="134"/>
      <c r="F26" s="133"/>
      <c r="G26" s="133"/>
      <c r="H26" s="133"/>
      <c r="I26" s="133"/>
      <c r="J26" s="135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</row>
    <row r="27" spans="1:248" ht="18" customHeight="1">
      <c r="A27" s="166" t="s">
        <v>129</v>
      </c>
      <c r="B27" s="164">
        <f t="shared" si="5"/>
        <v>0</v>
      </c>
      <c r="C27" s="164">
        <f t="shared" si="2"/>
        <v>0</v>
      </c>
      <c r="D27" s="134"/>
      <c r="E27" s="134"/>
      <c r="F27" s="133"/>
      <c r="G27" s="133"/>
      <c r="H27" s="133"/>
      <c r="I27" s="133"/>
      <c r="J27" s="135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</row>
    <row r="28" spans="1:248" ht="18" customHeight="1">
      <c r="A28" s="166" t="s">
        <v>130</v>
      </c>
      <c r="B28" s="164">
        <f t="shared" si="5"/>
        <v>0.96</v>
      </c>
      <c r="C28" s="164">
        <f t="shared" si="2"/>
        <v>0.96</v>
      </c>
      <c r="D28" s="134">
        <v>0.96</v>
      </c>
      <c r="E28" s="134"/>
      <c r="F28" s="133"/>
      <c r="G28" s="133"/>
      <c r="H28" s="133"/>
      <c r="I28" s="133"/>
      <c r="J28" s="135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</row>
    <row r="29" spans="1:248" ht="18" customHeight="1">
      <c r="A29" s="166" t="s">
        <v>177</v>
      </c>
      <c r="B29" s="164">
        <f t="shared" si="5"/>
        <v>1.21</v>
      </c>
      <c r="C29" s="164">
        <f t="shared" si="2"/>
        <v>1.21</v>
      </c>
      <c r="D29" s="134">
        <v>1.21</v>
      </c>
      <c r="E29" s="134"/>
      <c r="F29" s="133"/>
      <c r="G29" s="133"/>
      <c r="H29" s="133"/>
      <c r="I29" s="133"/>
      <c r="J29" s="135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</row>
    <row r="30" spans="1:248" ht="18" customHeight="1">
      <c r="A30" s="163" t="s">
        <v>137</v>
      </c>
      <c r="B30" s="164">
        <f t="shared" si="3"/>
        <v>0</v>
      </c>
      <c r="C30" s="164">
        <f t="shared" si="2"/>
        <v>0</v>
      </c>
      <c r="D30" s="138">
        <f t="shared" ref="D30:J30" si="7">SUM(D31:D37)</f>
        <v>0</v>
      </c>
      <c r="E30" s="138">
        <f t="shared" si="7"/>
        <v>0</v>
      </c>
      <c r="F30" s="138">
        <f t="shared" si="7"/>
        <v>0</v>
      </c>
      <c r="G30" s="138">
        <f t="shared" si="7"/>
        <v>0</v>
      </c>
      <c r="H30" s="138">
        <f t="shared" si="7"/>
        <v>0</v>
      </c>
      <c r="I30" s="138">
        <f t="shared" si="7"/>
        <v>0</v>
      </c>
      <c r="J30" s="138">
        <f t="shared" si="7"/>
        <v>0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</row>
    <row r="31" spans="1:248" ht="18" customHeight="1">
      <c r="A31" s="166" t="s">
        <v>131</v>
      </c>
      <c r="B31" s="164">
        <f t="shared" si="3"/>
        <v>0</v>
      </c>
      <c r="C31" s="164">
        <f t="shared" si="2"/>
        <v>0</v>
      </c>
      <c r="D31" s="134"/>
      <c r="E31" s="134"/>
      <c r="F31" s="133"/>
      <c r="G31" s="133"/>
      <c r="H31" s="133"/>
      <c r="I31" s="133"/>
      <c r="J31" s="135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2"/>
      <c r="IN31" s="112"/>
    </row>
    <row r="32" spans="1:248" ht="18" customHeight="1">
      <c r="A32" s="166" t="s">
        <v>124</v>
      </c>
      <c r="B32" s="164">
        <f t="shared" si="3"/>
        <v>0</v>
      </c>
      <c r="C32" s="164">
        <f t="shared" si="2"/>
        <v>0</v>
      </c>
      <c r="D32" s="134"/>
      <c r="E32" s="134"/>
      <c r="F32" s="133"/>
      <c r="G32" s="133"/>
      <c r="H32" s="133"/>
      <c r="I32" s="133"/>
      <c r="J32" s="135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/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12"/>
      <c r="ID32" s="112"/>
      <c r="IE32" s="112"/>
      <c r="IF32" s="112"/>
      <c r="IG32" s="112"/>
      <c r="IH32" s="112"/>
      <c r="II32" s="112"/>
      <c r="IJ32" s="112"/>
      <c r="IK32" s="112"/>
      <c r="IL32" s="112"/>
      <c r="IM32" s="112"/>
      <c r="IN32" s="112"/>
    </row>
    <row r="33" spans="1:248" ht="18" customHeight="1">
      <c r="A33" s="166" t="s">
        <v>132</v>
      </c>
      <c r="B33" s="164">
        <f t="shared" si="3"/>
        <v>0</v>
      </c>
      <c r="C33" s="164">
        <f t="shared" si="2"/>
        <v>0</v>
      </c>
      <c r="D33" s="134"/>
      <c r="E33" s="134"/>
      <c r="F33" s="133"/>
      <c r="G33" s="133"/>
      <c r="H33" s="133"/>
      <c r="I33" s="133"/>
      <c r="J33" s="135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</row>
    <row r="34" spans="1:248" ht="18" customHeight="1">
      <c r="A34" s="166" t="s">
        <v>133</v>
      </c>
      <c r="B34" s="164">
        <f t="shared" si="3"/>
        <v>0</v>
      </c>
      <c r="C34" s="164">
        <f t="shared" si="2"/>
        <v>0</v>
      </c>
      <c r="D34" s="134"/>
      <c r="E34" s="134"/>
      <c r="F34" s="133"/>
      <c r="G34" s="133"/>
      <c r="H34" s="133"/>
      <c r="I34" s="133"/>
      <c r="J34" s="135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</row>
    <row r="35" spans="1:248" ht="18" customHeight="1">
      <c r="A35" s="166" t="s">
        <v>134</v>
      </c>
      <c r="B35" s="164">
        <f t="shared" si="3"/>
        <v>0</v>
      </c>
      <c r="C35" s="164">
        <f t="shared" si="2"/>
        <v>0</v>
      </c>
      <c r="D35" s="134"/>
      <c r="E35" s="134"/>
      <c r="F35" s="133"/>
      <c r="G35" s="133"/>
      <c r="H35" s="133"/>
      <c r="I35" s="133"/>
      <c r="J35" s="135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</row>
    <row r="36" spans="1:248" ht="18" customHeight="1">
      <c r="A36" s="166" t="s">
        <v>135</v>
      </c>
      <c r="B36" s="164">
        <f t="shared" si="3"/>
        <v>0</v>
      </c>
      <c r="C36" s="164">
        <f t="shared" si="2"/>
        <v>0</v>
      </c>
      <c r="D36" s="134"/>
      <c r="E36" s="134"/>
      <c r="F36" s="133"/>
      <c r="G36" s="133"/>
      <c r="H36" s="133"/>
      <c r="I36" s="133"/>
      <c r="J36" s="135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</row>
    <row r="37" spans="1:248" ht="18" customHeight="1">
      <c r="A37" s="166" t="s">
        <v>136</v>
      </c>
      <c r="B37" s="164">
        <f t="shared" si="3"/>
        <v>0</v>
      </c>
      <c r="C37" s="164">
        <f t="shared" si="2"/>
        <v>0</v>
      </c>
      <c r="D37" s="134"/>
      <c r="E37" s="134"/>
      <c r="F37" s="133"/>
      <c r="G37" s="133"/>
      <c r="H37" s="133"/>
      <c r="I37" s="133"/>
      <c r="J37" s="135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</row>
    <row r="38" spans="1:248" ht="18" customHeight="1">
      <c r="A38" s="163" t="s">
        <v>138</v>
      </c>
      <c r="B38" s="164">
        <f t="shared" si="3"/>
        <v>0</v>
      </c>
      <c r="C38" s="164">
        <f t="shared" si="2"/>
        <v>0</v>
      </c>
      <c r="D38" s="138">
        <f t="shared" ref="D38:J38" si="8">SUM(D39:D44)</f>
        <v>0</v>
      </c>
      <c r="E38" s="138">
        <f t="shared" si="8"/>
        <v>0</v>
      </c>
      <c r="F38" s="138">
        <f t="shared" si="8"/>
        <v>0</v>
      </c>
      <c r="G38" s="138">
        <f t="shared" si="8"/>
        <v>0</v>
      </c>
      <c r="H38" s="138">
        <f t="shared" si="8"/>
        <v>0</v>
      </c>
      <c r="I38" s="138">
        <f t="shared" si="8"/>
        <v>0</v>
      </c>
      <c r="J38" s="138">
        <f t="shared" si="8"/>
        <v>0</v>
      </c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</row>
    <row r="39" spans="1:248" ht="18" customHeight="1">
      <c r="A39" s="166" t="s">
        <v>131</v>
      </c>
      <c r="B39" s="164">
        <f t="shared" si="3"/>
        <v>0</v>
      </c>
      <c r="C39" s="164">
        <f t="shared" si="2"/>
        <v>0</v>
      </c>
      <c r="D39" s="134"/>
      <c r="E39" s="134"/>
      <c r="F39" s="133"/>
      <c r="G39" s="133"/>
      <c r="H39" s="133"/>
      <c r="I39" s="133"/>
      <c r="J39" s="135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</row>
    <row r="40" spans="1:248" ht="18" customHeight="1">
      <c r="A40" s="166" t="s">
        <v>139</v>
      </c>
      <c r="B40" s="164">
        <f t="shared" si="3"/>
        <v>0</v>
      </c>
      <c r="C40" s="164">
        <f t="shared" si="2"/>
        <v>0</v>
      </c>
      <c r="D40" s="134"/>
      <c r="E40" s="134"/>
      <c r="F40" s="133"/>
      <c r="G40" s="133"/>
      <c r="H40" s="133"/>
      <c r="I40" s="133"/>
      <c r="J40" s="135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</row>
    <row r="41" spans="1:248" ht="18" customHeight="1">
      <c r="A41" s="166" t="s">
        <v>132</v>
      </c>
      <c r="B41" s="164">
        <f t="shared" si="3"/>
        <v>0</v>
      </c>
      <c r="C41" s="164">
        <f t="shared" si="2"/>
        <v>0</v>
      </c>
      <c r="D41" s="134"/>
      <c r="E41" s="134"/>
      <c r="F41" s="133"/>
      <c r="G41" s="133"/>
      <c r="H41" s="133"/>
      <c r="I41" s="133"/>
      <c r="J41" s="135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</row>
    <row r="42" spans="1:248" ht="18" customHeight="1">
      <c r="A42" s="166" t="s">
        <v>134</v>
      </c>
      <c r="B42" s="164">
        <f t="shared" si="3"/>
        <v>0</v>
      </c>
      <c r="C42" s="164">
        <f t="shared" si="2"/>
        <v>0</v>
      </c>
      <c r="D42" s="134"/>
      <c r="E42" s="134"/>
      <c r="F42" s="133"/>
      <c r="G42" s="133"/>
      <c r="H42" s="133"/>
      <c r="I42" s="133"/>
      <c r="J42" s="135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</row>
    <row r="43" spans="1:248" ht="18" customHeight="1">
      <c r="A43" s="166" t="s">
        <v>135</v>
      </c>
      <c r="B43" s="164">
        <f t="shared" si="3"/>
        <v>0</v>
      </c>
      <c r="C43" s="164">
        <f t="shared" si="2"/>
        <v>0</v>
      </c>
      <c r="D43" s="134"/>
      <c r="E43" s="134"/>
      <c r="F43" s="133"/>
      <c r="G43" s="133"/>
      <c r="H43" s="133"/>
      <c r="I43" s="133"/>
      <c r="J43" s="135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</row>
    <row r="44" spans="1:248" ht="18" customHeight="1">
      <c r="A44" s="178" t="s">
        <v>254</v>
      </c>
      <c r="B44" s="164">
        <f t="shared" si="3"/>
        <v>0</v>
      </c>
      <c r="C44" s="164">
        <f t="shared" si="2"/>
        <v>0</v>
      </c>
      <c r="D44" s="134"/>
      <c r="E44" s="134"/>
      <c r="F44" s="133"/>
      <c r="G44" s="133"/>
      <c r="H44" s="133"/>
      <c r="I44" s="133"/>
      <c r="J44" s="135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</row>
    <row r="45" spans="1:248" ht="18" customHeight="1">
      <c r="A45" s="163" t="s">
        <v>140</v>
      </c>
      <c r="B45" s="164">
        <f t="shared" si="3"/>
        <v>0</v>
      </c>
      <c r="C45" s="164">
        <f t="shared" si="2"/>
        <v>0</v>
      </c>
      <c r="D45" s="138">
        <f t="shared" ref="D45:J45" si="9">SUM(D46:D48)</f>
        <v>0</v>
      </c>
      <c r="E45" s="138">
        <f t="shared" si="9"/>
        <v>0</v>
      </c>
      <c r="F45" s="138">
        <f t="shared" si="9"/>
        <v>0</v>
      </c>
      <c r="G45" s="138">
        <f t="shared" si="9"/>
        <v>0</v>
      </c>
      <c r="H45" s="138">
        <f t="shared" si="9"/>
        <v>0</v>
      </c>
      <c r="I45" s="138">
        <f t="shared" si="9"/>
        <v>0</v>
      </c>
      <c r="J45" s="138">
        <f t="shared" si="9"/>
        <v>0</v>
      </c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</row>
    <row r="46" spans="1:248" ht="18" customHeight="1">
      <c r="A46" s="166" t="s">
        <v>141</v>
      </c>
      <c r="B46" s="164">
        <f t="shared" si="3"/>
        <v>0</v>
      </c>
      <c r="C46" s="164">
        <f t="shared" si="2"/>
        <v>0</v>
      </c>
      <c r="D46" s="134"/>
      <c r="E46" s="134"/>
      <c r="F46" s="133"/>
      <c r="G46" s="133"/>
      <c r="H46" s="133"/>
      <c r="I46" s="133"/>
      <c r="J46" s="135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</row>
    <row r="47" spans="1:248" ht="18" customHeight="1">
      <c r="A47" s="166" t="s">
        <v>142</v>
      </c>
      <c r="B47" s="164">
        <f t="shared" si="3"/>
        <v>0</v>
      </c>
      <c r="C47" s="164">
        <f t="shared" si="2"/>
        <v>0</v>
      </c>
      <c r="D47" s="134"/>
      <c r="E47" s="134"/>
      <c r="F47" s="133"/>
      <c r="G47" s="133"/>
      <c r="H47" s="133"/>
      <c r="I47" s="133"/>
      <c r="J47" s="135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</row>
    <row r="48" spans="1:248" ht="18" customHeight="1">
      <c r="A48" s="166" t="s">
        <v>143</v>
      </c>
      <c r="B48" s="164">
        <f t="shared" si="3"/>
        <v>0</v>
      </c>
      <c r="C48" s="164">
        <f t="shared" si="2"/>
        <v>0</v>
      </c>
      <c r="D48" s="134"/>
      <c r="E48" s="134"/>
      <c r="F48" s="133"/>
      <c r="G48" s="133"/>
      <c r="H48" s="133"/>
      <c r="I48" s="133"/>
      <c r="J48" s="135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</row>
    <row r="49" spans="1:248" ht="18" customHeight="1">
      <c r="A49" s="163" t="s">
        <v>144</v>
      </c>
      <c r="B49" s="164">
        <f t="shared" si="3"/>
        <v>0</v>
      </c>
      <c r="C49" s="164">
        <f t="shared" si="2"/>
        <v>0</v>
      </c>
      <c r="D49" s="138">
        <f>SUM(D50:D51)</f>
        <v>0</v>
      </c>
      <c r="E49" s="138">
        <f t="shared" ref="E49:J49" si="10">SUM(E50:E51)</f>
        <v>0</v>
      </c>
      <c r="F49" s="138">
        <f t="shared" si="10"/>
        <v>0</v>
      </c>
      <c r="G49" s="138">
        <f t="shared" si="10"/>
        <v>0</v>
      </c>
      <c r="H49" s="138">
        <f t="shared" si="10"/>
        <v>0</v>
      </c>
      <c r="I49" s="138">
        <f t="shared" si="10"/>
        <v>0</v>
      </c>
      <c r="J49" s="138">
        <f t="shared" si="10"/>
        <v>0</v>
      </c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</row>
    <row r="50" spans="1:248" ht="18" customHeight="1">
      <c r="A50" s="166" t="s">
        <v>145</v>
      </c>
      <c r="B50" s="164">
        <f t="shared" si="3"/>
        <v>0</v>
      </c>
      <c r="C50" s="164">
        <f t="shared" si="2"/>
        <v>0</v>
      </c>
      <c r="D50" s="134"/>
      <c r="E50" s="134"/>
      <c r="F50" s="133"/>
      <c r="G50" s="133"/>
      <c r="H50" s="133"/>
      <c r="I50" s="133"/>
      <c r="J50" s="135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</row>
    <row r="51" spans="1:248" ht="18" customHeight="1">
      <c r="A51" s="166" t="s">
        <v>146</v>
      </c>
      <c r="B51" s="164">
        <f t="shared" si="3"/>
        <v>0</v>
      </c>
      <c r="C51" s="164">
        <f t="shared" si="2"/>
        <v>0</v>
      </c>
      <c r="D51" s="134"/>
      <c r="E51" s="134"/>
      <c r="F51" s="133"/>
      <c r="G51" s="133"/>
      <c r="H51" s="133"/>
      <c r="I51" s="133"/>
      <c r="J51" s="135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</row>
    <row r="52" spans="1:248" ht="18" customHeight="1">
      <c r="A52" s="163" t="s">
        <v>147</v>
      </c>
      <c r="B52" s="164">
        <f t="shared" si="3"/>
        <v>0</v>
      </c>
      <c r="C52" s="164">
        <f t="shared" si="2"/>
        <v>0</v>
      </c>
      <c r="D52" s="138">
        <f t="shared" ref="D52:J52" si="11">SUM(D53:D55)</f>
        <v>0</v>
      </c>
      <c r="E52" s="138">
        <f t="shared" si="11"/>
        <v>0</v>
      </c>
      <c r="F52" s="138">
        <f t="shared" si="11"/>
        <v>0</v>
      </c>
      <c r="G52" s="138">
        <f t="shared" si="11"/>
        <v>0</v>
      </c>
      <c r="H52" s="138">
        <f t="shared" si="11"/>
        <v>0</v>
      </c>
      <c r="I52" s="138">
        <f t="shared" si="11"/>
        <v>0</v>
      </c>
      <c r="J52" s="138">
        <f t="shared" si="11"/>
        <v>0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</row>
    <row r="53" spans="1:248" ht="18" customHeight="1">
      <c r="A53" s="166" t="s">
        <v>148</v>
      </c>
      <c r="B53" s="164">
        <f t="shared" si="3"/>
        <v>0</v>
      </c>
      <c r="C53" s="164">
        <f t="shared" si="2"/>
        <v>0</v>
      </c>
      <c r="D53" s="134"/>
      <c r="E53" s="134"/>
      <c r="F53" s="133"/>
      <c r="G53" s="133"/>
      <c r="H53" s="133"/>
      <c r="I53" s="133"/>
      <c r="J53" s="135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</row>
    <row r="54" spans="1:248" ht="18" customHeight="1">
      <c r="A54" s="166" t="s">
        <v>149</v>
      </c>
      <c r="B54" s="164">
        <f t="shared" si="3"/>
        <v>0</v>
      </c>
      <c r="C54" s="164">
        <f t="shared" si="2"/>
        <v>0</v>
      </c>
      <c r="D54" s="134"/>
      <c r="E54" s="134"/>
      <c r="F54" s="133"/>
      <c r="G54" s="133"/>
      <c r="H54" s="133"/>
      <c r="I54" s="133"/>
      <c r="J54" s="135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</row>
    <row r="55" spans="1:248" ht="18" customHeight="1">
      <c r="A55" s="166" t="s">
        <v>150</v>
      </c>
      <c r="B55" s="164">
        <f t="shared" si="3"/>
        <v>0</v>
      </c>
      <c r="C55" s="164">
        <f t="shared" si="2"/>
        <v>0</v>
      </c>
      <c r="D55" s="134"/>
      <c r="E55" s="134"/>
      <c r="F55" s="133"/>
      <c r="G55" s="133"/>
      <c r="H55" s="133"/>
      <c r="I55" s="133"/>
      <c r="J55" s="135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</row>
    <row r="56" spans="1:248" ht="18" customHeight="1">
      <c r="A56" s="163" t="s">
        <v>178</v>
      </c>
      <c r="B56" s="164">
        <f t="shared" si="3"/>
        <v>0</v>
      </c>
      <c r="C56" s="164">
        <f t="shared" si="2"/>
        <v>0</v>
      </c>
      <c r="D56" s="138">
        <f t="shared" ref="D56:J56" si="12">SUM(D57:D58)</f>
        <v>0</v>
      </c>
      <c r="E56" s="138">
        <f t="shared" si="12"/>
        <v>0</v>
      </c>
      <c r="F56" s="138">
        <f t="shared" si="12"/>
        <v>0</v>
      </c>
      <c r="G56" s="138">
        <f t="shared" si="12"/>
        <v>0</v>
      </c>
      <c r="H56" s="138">
        <f t="shared" si="12"/>
        <v>0</v>
      </c>
      <c r="I56" s="138">
        <f t="shared" si="12"/>
        <v>0</v>
      </c>
      <c r="J56" s="138">
        <f t="shared" si="12"/>
        <v>0</v>
      </c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</row>
    <row r="57" spans="1:248" ht="18" customHeight="1">
      <c r="A57" s="166" t="s">
        <v>179</v>
      </c>
      <c r="B57" s="164">
        <f t="shared" si="3"/>
        <v>0</v>
      </c>
      <c r="C57" s="164">
        <f t="shared" si="2"/>
        <v>0</v>
      </c>
      <c r="D57" s="134"/>
      <c r="E57" s="134"/>
      <c r="F57" s="133"/>
      <c r="G57" s="133"/>
      <c r="H57" s="133"/>
      <c r="I57" s="133"/>
      <c r="J57" s="135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</row>
    <row r="58" spans="1:248" ht="18" customHeight="1">
      <c r="A58" s="166" t="s">
        <v>151</v>
      </c>
      <c r="B58" s="164">
        <f t="shared" si="3"/>
        <v>0</v>
      </c>
      <c r="C58" s="164">
        <f t="shared" si="2"/>
        <v>0</v>
      </c>
      <c r="D58" s="134"/>
      <c r="E58" s="134"/>
      <c r="F58" s="133"/>
      <c r="G58" s="133"/>
      <c r="H58" s="133"/>
      <c r="I58" s="133"/>
      <c r="J58" s="135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</row>
    <row r="59" spans="1:248" ht="18" customHeight="1">
      <c r="A59" s="163" t="s">
        <v>152</v>
      </c>
      <c r="B59" s="164">
        <f t="shared" si="3"/>
        <v>0</v>
      </c>
      <c r="C59" s="164">
        <f t="shared" si="2"/>
        <v>0</v>
      </c>
      <c r="D59" s="138">
        <f>SUM(D60:D62)</f>
        <v>0</v>
      </c>
      <c r="E59" s="138">
        <f t="shared" ref="E59:J59" si="13">SUM(E60:E62)</f>
        <v>0</v>
      </c>
      <c r="F59" s="138">
        <f t="shared" si="13"/>
        <v>0</v>
      </c>
      <c r="G59" s="138">
        <f t="shared" si="13"/>
        <v>0</v>
      </c>
      <c r="H59" s="138">
        <f t="shared" si="13"/>
        <v>0</v>
      </c>
      <c r="I59" s="138">
        <f t="shared" si="13"/>
        <v>0</v>
      </c>
      <c r="J59" s="138">
        <f t="shared" si="13"/>
        <v>0</v>
      </c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</row>
    <row r="60" spans="1:248" ht="18" customHeight="1">
      <c r="A60" s="166" t="s">
        <v>152</v>
      </c>
      <c r="B60" s="164">
        <f t="shared" si="3"/>
        <v>0</v>
      </c>
      <c r="C60" s="164">
        <f t="shared" si="2"/>
        <v>0</v>
      </c>
      <c r="D60" s="134"/>
      <c r="E60" s="134"/>
      <c r="F60" s="133"/>
      <c r="G60" s="133"/>
      <c r="H60" s="133"/>
      <c r="I60" s="133"/>
      <c r="J60" s="135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</row>
    <row r="61" spans="1:248" ht="18" customHeight="1">
      <c r="A61" s="166" t="s">
        <v>153</v>
      </c>
      <c r="B61" s="164">
        <f t="shared" si="3"/>
        <v>0</v>
      </c>
      <c r="C61" s="164">
        <f t="shared" si="2"/>
        <v>0</v>
      </c>
      <c r="D61" s="134"/>
      <c r="E61" s="134"/>
      <c r="F61" s="133"/>
      <c r="G61" s="133"/>
      <c r="H61" s="133"/>
      <c r="I61" s="133"/>
      <c r="J61" s="135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</row>
    <row r="62" spans="1:248" ht="18" customHeight="1">
      <c r="A62" s="166" t="s">
        <v>154</v>
      </c>
      <c r="B62" s="164">
        <f t="shared" si="3"/>
        <v>0</v>
      </c>
      <c r="C62" s="164">
        <f t="shared" si="2"/>
        <v>0</v>
      </c>
      <c r="D62" s="134"/>
      <c r="E62" s="134"/>
      <c r="F62" s="133"/>
      <c r="G62" s="133"/>
      <c r="H62" s="133"/>
      <c r="I62" s="133"/>
      <c r="J62" s="135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</row>
    <row r="63" spans="1:248" ht="18" customHeight="1">
      <c r="A63" s="163" t="s">
        <v>155</v>
      </c>
      <c r="B63" s="164">
        <f t="shared" si="3"/>
        <v>0</v>
      </c>
      <c r="C63" s="164">
        <f t="shared" si="2"/>
        <v>0</v>
      </c>
      <c r="D63" s="138">
        <f t="shared" ref="D63:J63" si="14">SUM(D64:D67)</f>
        <v>0</v>
      </c>
      <c r="E63" s="138">
        <f t="shared" si="14"/>
        <v>0</v>
      </c>
      <c r="F63" s="138">
        <f t="shared" si="14"/>
        <v>0</v>
      </c>
      <c r="G63" s="138">
        <f t="shared" si="14"/>
        <v>0</v>
      </c>
      <c r="H63" s="138">
        <f t="shared" si="14"/>
        <v>0</v>
      </c>
      <c r="I63" s="138">
        <f t="shared" si="14"/>
        <v>0</v>
      </c>
      <c r="J63" s="138">
        <f t="shared" si="14"/>
        <v>0</v>
      </c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</row>
    <row r="64" spans="1:248" ht="18" customHeight="1">
      <c r="A64" s="166" t="s">
        <v>156</v>
      </c>
      <c r="B64" s="164">
        <f t="shared" si="3"/>
        <v>0</v>
      </c>
      <c r="C64" s="164">
        <f t="shared" si="2"/>
        <v>0</v>
      </c>
      <c r="D64" s="134"/>
      <c r="E64" s="134"/>
      <c r="F64" s="133"/>
      <c r="G64" s="133"/>
      <c r="H64" s="133"/>
      <c r="I64" s="133"/>
      <c r="J64" s="135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</row>
    <row r="65" spans="1:248" ht="18" customHeight="1">
      <c r="A65" s="166" t="s">
        <v>157</v>
      </c>
      <c r="B65" s="164">
        <f t="shared" si="3"/>
        <v>0</v>
      </c>
      <c r="C65" s="164">
        <f t="shared" si="2"/>
        <v>0</v>
      </c>
      <c r="D65" s="134"/>
      <c r="E65" s="134"/>
      <c r="F65" s="133"/>
      <c r="G65" s="133"/>
      <c r="H65" s="133"/>
      <c r="I65" s="133"/>
      <c r="J65" s="135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</row>
    <row r="66" spans="1:248" ht="18" customHeight="1">
      <c r="A66" s="166" t="s">
        <v>158</v>
      </c>
      <c r="B66" s="164">
        <f t="shared" si="3"/>
        <v>0</v>
      </c>
      <c r="C66" s="164">
        <f t="shared" si="2"/>
        <v>0</v>
      </c>
      <c r="D66" s="134"/>
      <c r="E66" s="134"/>
      <c r="F66" s="133"/>
      <c r="G66" s="133"/>
      <c r="H66" s="133"/>
      <c r="I66" s="133"/>
      <c r="J66" s="135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</row>
    <row r="67" spans="1:248" ht="18" customHeight="1">
      <c r="A67" s="166" t="s">
        <v>159</v>
      </c>
      <c r="B67" s="164">
        <f t="shared" si="3"/>
        <v>0</v>
      </c>
      <c r="C67" s="164">
        <f t="shared" si="2"/>
        <v>0</v>
      </c>
      <c r="D67" s="134"/>
      <c r="E67" s="134"/>
      <c r="F67" s="133"/>
      <c r="G67" s="133"/>
      <c r="H67" s="133"/>
      <c r="I67" s="133"/>
      <c r="J67" s="135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</row>
    <row r="68" spans="1:248" ht="18" customHeight="1">
      <c r="A68" s="163" t="s">
        <v>160</v>
      </c>
      <c r="B68" s="164">
        <f t="shared" si="3"/>
        <v>0</v>
      </c>
      <c r="C68" s="164">
        <f t="shared" si="2"/>
        <v>0</v>
      </c>
      <c r="D68" s="138">
        <f t="shared" ref="D68:J68" si="15">SUM(D69:D70)</f>
        <v>0</v>
      </c>
      <c r="E68" s="138">
        <f t="shared" si="15"/>
        <v>0</v>
      </c>
      <c r="F68" s="138">
        <f t="shared" si="15"/>
        <v>0</v>
      </c>
      <c r="G68" s="138">
        <f t="shared" si="15"/>
        <v>0</v>
      </c>
      <c r="H68" s="138">
        <f t="shared" si="15"/>
        <v>0</v>
      </c>
      <c r="I68" s="138">
        <f t="shared" si="15"/>
        <v>0</v>
      </c>
      <c r="J68" s="138">
        <f t="shared" si="15"/>
        <v>0</v>
      </c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</row>
    <row r="69" spans="1:248" ht="18" customHeight="1">
      <c r="A69" s="166" t="s">
        <v>161</v>
      </c>
      <c r="B69" s="164">
        <f t="shared" si="3"/>
        <v>0</v>
      </c>
      <c r="C69" s="164">
        <f t="shared" si="2"/>
        <v>0</v>
      </c>
      <c r="D69" s="134"/>
      <c r="E69" s="134"/>
      <c r="F69" s="133"/>
      <c r="G69" s="133"/>
      <c r="H69" s="133"/>
      <c r="I69" s="133"/>
      <c r="J69" s="135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</row>
    <row r="70" spans="1:248" ht="18" customHeight="1">
      <c r="A70" s="166" t="s">
        <v>162</v>
      </c>
      <c r="B70" s="164">
        <f t="shared" si="3"/>
        <v>0</v>
      </c>
      <c r="C70" s="164">
        <f t="shared" si="2"/>
        <v>0</v>
      </c>
      <c r="D70" s="134"/>
      <c r="E70" s="134"/>
      <c r="F70" s="133"/>
      <c r="G70" s="133"/>
      <c r="H70" s="133"/>
      <c r="I70" s="133"/>
      <c r="J70" s="135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</row>
    <row r="71" spans="1:248" ht="18" customHeight="1">
      <c r="A71" s="163" t="s">
        <v>163</v>
      </c>
      <c r="B71" s="164">
        <f t="shared" si="3"/>
        <v>0</v>
      </c>
      <c r="C71" s="164">
        <f t="shared" si="2"/>
        <v>0</v>
      </c>
      <c r="D71" s="138">
        <f t="shared" ref="D71:J71" si="16">SUM(D72:D77)</f>
        <v>0</v>
      </c>
      <c r="E71" s="138">
        <f t="shared" si="16"/>
        <v>0</v>
      </c>
      <c r="F71" s="138">
        <f t="shared" si="16"/>
        <v>0</v>
      </c>
      <c r="G71" s="138">
        <f t="shared" si="16"/>
        <v>0</v>
      </c>
      <c r="H71" s="138">
        <f t="shared" si="16"/>
        <v>0</v>
      </c>
      <c r="I71" s="138">
        <f t="shared" si="16"/>
        <v>0</v>
      </c>
      <c r="J71" s="138">
        <f t="shared" si="16"/>
        <v>0</v>
      </c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</row>
    <row r="72" spans="1:248" ht="18" customHeight="1">
      <c r="A72" s="166" t="s">
        <v>164</v>
      </c>
      <c r="B72" s="164">
        <f t="shared" si="3"/>
        <v>0</v>
      </c>
      <c r="C72" s="164">
        <f t="shared" si="2"/>
        <v>0</v>
      </c>
      <c r="D72" s="134"/>
      <c r="E72" s="134"/>
      <c r="F72" s="133"/>
      <c r="G72" s="133"/>
      <c r="H72" s="133"/>
      <c r="I72" s="133"/>
      <c r="J72" s="135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</row>
    <row r="73" spans="1:248" ht="18" customHeight="1">
      <c r="A73" s="166" t="s">
        <v>165</v>
      </c>
      <c r="B73" s="164">
        <f t="shared" ref="B73:B85" si="17">SUM(C73,H73:J73)</f>
        <v>0</v>
      </c>
      <c r="C73" s="164">
        <f t="shared" ref="C73:C85" si="18">SUM(D73:G73)</f>
        <v>0</v>
      </c>
      <c r="D73" s="134"/>
      <c r="E73" s="134"/>
      <c r="F73" s="133"/>
      <c r="G73" s="133"/>
      <c r="H73" s="133"/>
      <c r="I73" s="133"/>
      <c r="J73" s="135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</row>
    <row r="74" spans="1:248" ht="18" customHeight="1">
      <c r="A74" s="166" t="s">
        <v>166</v>
      </c>
      <c r="B74" s="164">
        <f t="shared" si="17"/>
        <v>0</v>
      </c>
      <c r="C74" s="164">
        <f t="shared" si="18"/>
        <v>0</v>
      </c>
      <c r="D74" s="134"/>
      <c r="E74" s="134"/>
      <c r="F74" s="133"/>
      <c r="G74" s="133"/>
      <c r="H74" s="133"/>
      <c r="I74" s="133"/>
      <c r="J74" s="135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</row>
    <row r="75" spans="1:248" ht="18" customHeight="1">
      <c r="A75" s="166" t="s">
        <v>167</v>
      </c>
      <c r="B75" s="164">
        <f t="shared" si="17"/>
        <v>0</v>
      </c>
      <c r="C75" s="164">
        <f t="shared" si="18"/>
        <v>0</v>
      </c>
      <c r="D75" s="134"/>
      <c r="E75" s="134"/>
      <c r="F75" s="133"/>
      <c r="G75" s="133"/>
      <c r="H75" s="133"/>
      <c r="I75" s="133"/>
      <c r="J75" s="135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</row>
    <row r="76" spans="1:248" ht="18" customHeight="1">
      <c r="A76" s="166" t="s">
        <v>168</v>
      </c>
      <c r="B76" s="164">
        <f t="shared" si="17"/>
        <v>0</v>
      </c>
      <c r="C76" s="164">
        <f t="shared" si="18"/>
        <v>0</v>
      </c>
      <c r="D76" s="134"/>
      <c r="E76" s="134"/>
      <c r="F76" s="133"/>
      <c r="G76" s="133"/>
      <c r="H76" s="133"/>
      <c r="I76" s="133"/>
      <c r="J76" s="135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</row>
    <row r="77" spans="1:248" ht="18" customHeight="1">
      <c r="A77" s="178" t="s">
        <v>294</v>
      </c>
      <c r="B77" s="164">
        <f t="shared" si="17"/>
        <v>0</v>
      </c>
      <c r="C77" s="164">
        <f t="shared" si="18"/>
        <v>0</v>
      </c>
      <c r="D77" s="134"/>
      <c r="E77" s="134"/>
      <c r="F77" s="133"/>
      <c r="G77" s="133"/>
      <c r="H77" s="133"/>
      <c r="I77" s="133"/>
      <c r="J77" s="135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</row>
    <row r="78" spans="1:248" ht="18" customHeight="1">
      <c r="A78" s="163" t="s">
        <v>169</v>
      </c>
      <c r="B78" s="164">
        <f t="shared" si="17"/>
        <v>0</v>
      </c>
      <c r="C78" s="164">
        <f t="shared" si="18"/>
        <v>0</v>
      </c>
      <c r="D78" s="138">
        <f t="shared" ref="D78:J78" si="19">SUM(D79:D80)</f>
        <v>0</v>
      </c>
      <c r="E78" s="138">
        <f t="shared" si="19"/>
        <v>0</v>
      </c>
      <c r="F78" s="138">
        <f t="shared" si="19"/>
        <v>0</v>
      </c>
      <c r="G78" s="138">
        <f t="shared" si="19"/>
        <v>0</v>
      </c>
      <c r="H78" s="138">
        <f t="shared" si="19"/>
        <v>0</v>
      </c>
      <c r="I78" s="138">
        <f t="shared" si="19"/>
        <v>0</v>
      </c>
      <c r="J78" s="138">
        <f t="shared" si="19"/>
        <v>0</v>
      </c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</row>
    <row r="79" spans="1:248" ht="18" customHeight="1">
      <c r="A79" s="166" t="s">
        <v>170</v>
      </c>
      <c r="B79" s="164">
        <f t="shared" si="17"/>
        <v>0</v>
      </c>
      <c r="C79" s="164">
        <f t="shared" si="18"/>
        <v>0</v>
      </c>
      <c r="D79" s="134"/>
      <c r="E79" s="134"/>
      <c r="F79" s="133"/>
      <c r="G79" s="133"/>
      <c r="H79" s="133"/>
      <c r="I79" s="133"/>
      <c r="J79" s="135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</row>
    <row r="80" spans="1:248" ht="18" customHeight="1">
      <c r="A80" s="166" t="s">
        <v>171</v>
      </c>
      <c r="B80" s="164">
        <f t="shared" si="17"/>
        <v>0</v>
      </c>
      <c r="C80" s="164">
        <f t="shared" si="18"/>
        <v>0</v>
      </c>
      <c r="D80" s="134"/>
      <c r="E80" s="134"/>
      <c r="F80" s="133"/>
      <c r="G80" s="133"/>
      <c r="H80" s="133"/>
      <c r="I80" s="133"/>
      <c r="J80" s="135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</row>
    <row r="81" spans="1:248" ht="18" customHeight="1">
      <c r="A81" s="163" t="s">
        <v>173</v>
      </c>
      <c r="B81" s="167">
        <f>SUM(C81,H81:J81)</f>
        <v>0</v>
      </c>
      <c r="C81" s="164">
        <f t="shared" si="18"/>
        <v>0</v>
      </c>
      <c r="D81" s="139">
        <f t="shared" ref="D81:J81" si="20">SUM(D82:D85)</f>
        <v>0</v>
      </c>
      <c r="E81" s="139">
        <f t="shared" si="20"/>
        <v>0</v>
      </c>
      <c r="F81" s="139">
        <f t="shared" si="20"/>
        <v>0</v>
      </c>
      <c r="G81" s="139">
        <f t="shared" si="20"/>
        <v>0</v>
      </c>
      <c r="H81" s="139">
        <f t="shared" si="20"/>
        <v>0</v>
      </c>
      <c r="I81" s="139">
        <f t="shared" si="20"/>
        <v>0</v>
      </c>
      <c r="J81" s="139">
        <f t="shared" si="20"/>
        <v>0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</row>
    <row r="82" spans="1:248" ht="18" customHeight="1">
      <c r="A82" s="166" t="s">
        <v>174</v>
      </c>
      <c r="B82" s="164">
        <f t="shared" si="17"/>
        <v>0</v>
      </c>
      <c r="C82" s="164">
        <f t="shared" si="18"/>
        <v>0</v>
      </c>
      <c r="D82" s="134"/>
      <c r="E82" s="134"/>
      <c r="F82" s="133"/>
      <c r="G82" s="133"/>
      <c r="H82" s="133"/>
      <c r="I82" s="133"/>
      <c r="J82" s="135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</row>
    <row r="83" spans="1:248" ht="18" customHeight="1">
      <c r="A83" s="166" t="s">
        <v>175</v>
      </c>
      <c r="B83" s="164">
        <f t="shared" si="17"/>
        <v>0</v>
      </c>
      <c r="C83" s="164">
        <f t="shared" si="18"/>
        <v>0</v>
      </c>
      <c r="D83" s="134"/>
      <c r="E83" s="134"/>
      <c r="F83" s="133"/>
      <c r="G83" s="133"/>
      <c r="H83" s="133"/>
      <c r="I83" s="133"/>
      <c r="J83" s="135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</row>
    <row r="84" spans="1:248" ht="18" customHeight="1">
      <c r="A84" s="166" t="s">
        <v>176</v>
      </c>
      <c r="B84" s="164">
        <f t="shared" si="17"/>
        <v>0</v>
      </c>
      <c r="C84" s="164">
        <f t="shared" si="18"/>
        <v>0</v>
      </c>
      <c r="D84" s="134"/>
      <c r="E84" s="134"/>
      <c r="F84" s="133"/>
      <c r="G84" s="133"/>
      <c r="H84" s="133"/>
      <c r="I84" s="133"/>
      <c r="J84" s="135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</row>
    <row r="85" spans="1:248" ht="18" customHeight="1">
      <c r="A85" s="166" t="s">
        <v>172</v>
      </c>
      <c r="B85" s="164">
        <f t="shared" si="17"/>
        <v>0</v>
      </c>
      <c r="C85" s="164">
        <f t="shared" si="18"/>
        <v>0</v>
      </c>
      <c r="D85" s="134"/>
      <c r="E85" s="134"/>
      <c r="F85" s="133"/>
      <c r="G85" s="133"/>
      <c r="H85" s="133"/>
      <c r="I85" s="133"/>
      <c r="J85" s="135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</row>
    <row r="86" spans="1:248" ht="40.5" customHeight="1"/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workbookViewId="0">
      <selection activeCell="G12" sqref="G12"/>
    </sheetView>
  </sheetViews>
  <sheetFormatPr defaultColWidth="8.6640625" defaultRowHeight="12.75" customHeight="1"/>
  <cols>
    <col min="1" max="1" width="50.5" style="117" customWidth="1"/>
    <col min="2" max="10" width="12.83203125" style="117" customWidth="1"/>
    <col min="11" max="248" width="8.6640625" style="117" customWidth="1"/>
    <col min="249" max="16384" width="8.6640625" style="117"/>
  </cols>
  <sheetData>
    <row r="1" spans="1:248" ht="12" customHeight="1">
      <c r="A1" s="116" t="s">
        <v>122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</row>
    <row r="2" spans="1:248" s="136" customFormat="1" ht="25.5" customHeight="1">
      <c r="A2" s="236" t="s">
        <v>369</v>
      </c>
      <c r="B2" s="236"/>
      <c r="C2" s="236"/>
      <c r="D2" s="236"/>
      <c r="E2" s="236"/>
      <c r="F2" s="236"/>
      <c r="G2" s="236"/>
      <c r="H2" s="236"/>
      <c r="I2" s="236"/>
      <c r="J2" s="236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</row>
    <row r="3" spans="1:248" ht="16.5" customHeight="1">
      <c r="A3" s="118"/>
      <c r="B3" s="118"/>
      <c r="C3" s="118"/>
      <c r="D3" s="118"/>
      <c r="E3" s="119"/>
      <c r="F3" s="119"/>
      <c r="G3" s="120"/>
      <c r="H3" s="120"/>
      <c r="J3" s="121" t="s">
        <v>28</v>
      </c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</row>
    <row r="4" spans="1:248" s="137" customFormat="1" ht="28.5" customHeight="1">
      <c r="A4" s="253" t="s">
        <v>69</v>
      </c>
      <c r="B4" s="253" t="s">
        <v>14</v>
      </c>
      <c r="C4" s="254" t="s">
        <v>63</v>
      </c>
      <c r="D4" s="255"/>
      <c r="E4" s="255"/>
      <c r="F4" s="255"/>
      <c r="G4" s="256"/>
      <c r="H4" s="250" t="s">
        <v>49</v>
      </c>
      <c r="I4" s="250" t="s">
        <v>50</v>
      </c>
      <c r="J4" s="250" t="s">
        <v>51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</row>
    <row r="5" spans="1:248" s="137" customFormat="1" ht="28.5" customHeight="1">
      <c r="A5" s="253"/>
      <c r="B5" s="253"/>
      <c r="C5" s="250" t="s">
        <v>52</v>
      </c>
      <c r="D5" s="250" t="s">
        <v>53</v>
      </c>
      <c r="E5" s="250" t="s">
        <v>54</v>
      </c>
      <c r="F5" s="250" t="s">
        <v>55</v>
      </c>
      <c r="G5" s="250" t="s">
        <v>56</v>
      </c>
      <c r="H5" s="251"/>
      <c r="I5" s="251"/>
      <c r="J5" s="251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</row>
    <row r="6" spans="1:248" s="137" customFormat="1" ht="28.5" customHeight="1">
      <c r="A6" s="253"/>
      <c r="B6" s="253"/>
      <c r="C6" s="252"/>
      <c r="D6" s="252"/>
      <c r="E6" s="252"/>
      <c r="F6" s="252"/>
      <c r="G6" s="252"/>
      <c r="H6" s="252"/>
      <c r="I6" s="252"/>
      <c r="J6" s="25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</row>
    <row r="7" spans="1:248" s="137" customFormat="1" ht="21" customHeight="1">
      <c r="A7" s="163" t="s">
        <v>14</v>
      </c>
      <c r="B7" s="185">
        <f>SUM(C7,H7:J7)</f>
        <v>110.06</v>
      </c>
      <c r="C7" s="185">
        <f>SUM(D7:G7)</f>
        <v>110.06</v>
      </c>
      <c r="D7" s="189">
        <v>110.06</v>
      </c>
      <c r="E7" s="189">
        <v>0</v>
      </c>
      <c r="F7" s="185">
        <v>0</v>
      </c>
      <c r="G7" s="185">
        <v>0</v>
      </c>
      <c r="H7" s="185">
        <v>0</v>
      </c>
      <c r="I7" s="185">
        <v>0</v>
      </c>
      <c r="J7" s="190">
        <v>0</v>
      </c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</row>
    <row r="8" spans="1:248" s="137" customFormat="1" ht="18" customHeight="1">
      <c r="A8" s="146" t="s">
        <v>26</v>
      </c>
      <c r="B8" s="185">
        <f t="shared" ref="B8:B71" si="0">SUM(C8,H8:J8)</f>
        <v>53.19</v>
      </c>
      <c r="C8" s="185">
        <f>SUM(D8:G8)</f>
        <v>53.19</v>
      </c>
      <c r="D8" s="189">
        <f>SUM(D9:D21)</f>
        <v>53.19</v>
      </c>
      <c r="E8" s="189">
        <f t="shared" ref="E8:J8" si="1">SUM(E9:E21)</f>
        <v>0</v>
      </c>
      <c r="F8" s="189">
        <f t="shared" si="1"/>
        <v>0</v>
      </c>
      <c r="G8" s="189">
        <f t="shared" si="1"/>
        <v>0</v>
      </c>
      <c r="H8" s="189">
        <f t="shared" si="1"/>
        <v>0</v>
      </c>
      <c r="I8" s="189">
        <f t="shared" si="1"/>
        <v>0</v>
      </c>
      <c r="J8" s="189">
        <f t="shared" si="1"/>
        <v>0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</row>
    <row r="9" spans="1:248" ht="15" customHeight="1">
      <c r="A9" s="168" t="s">
        <v>295</v>
      </c>
      <c r="B9" s="185">
        <f t="shared" si="0"/>
        <v>19.690000000000001</v>
      </c>
      <c r="C9" s="185">
        <f>SUM(D9:G9)</f>
        <v>19.690000000000001</v>
      </c>
      <c r="D9" s="186">
        <v>19.690000000000001</v>
      </c>
      <c r="E9" s="186">
        <f t="shared" ref="E9:J9" si="2">SUM(E10:E21)</f>
        <v>0</v>
      </c>
      <c r="F9" s="186">
        <f t="shared" si="2"/>
        <v>0</v>
      </c>
      <c r="G9" s="186">
        <f t="shared" si="2"/>
        <v>0</v>
      </c>
      <c r="H9" s="186">
        <f t="shared" si="2"/>
        <v>0</v>
      </c>
      <c r="I9" s="186"/>
      <c r="J9" s="186">
        <f t="shared" si="2"/>
        <v>0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</row>
    <row r="10" spans="1:248" ht="15" customHeight="1">
      <c r="A10" s="168" t="s">
        <v>296</v>
      </c>
      <c r="B10" s="185">
        <f t="shared" si="0"/>
        <v>9.49</v>
      </c>
      <c r="C10" s="185">
        <f t="shared" ref="C10:C73" si="3">SUM(D10:G10)</f>
        <v>9.49</v>
      </c>
      <c r="D10" s="186">
        <v>9.49</v>
      </c>
      <c r="E10" s="186">
        <v>0</v>
      </c>
      <c r="F10" s="187">
        <v>0</v>
      </c>
      <c r="G10" s="187">
        <v>0</v>
      </c>
      <c r="H10" s="187">
        <v>0</v>
      </c>
      <c r="I10" s="187">
        <v>0</v>
      </c>
      <c r="J10" s="188">
        <v>0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</row>
    <row r="11" spans="1:248" ht="15" customHeight="1">
      <c r="A11" s="168" t="s">
        <v>297</v>
      </c>
      <c r="B11" s="185">
        <f t="shared" si="0"/>
        <v>1.65</v>
      </c>
      <c r="C11" s="185">
        <f t="shared" si="3"/>
        <v>1.65</v>
      </c>
      <c r="D11" s="186">
        <v>1.65</v>
      </c>
      <c r="E11" s="186">
        <v>0</v>
      </c>
      <c r="F11" s="187">
        <v>0</v>
      </c>
      <c r="G11" s="187">
        <v>0</v>
      </c>
      <c r="H11" s="187">
        <v>0</v>
      </c>
      <c r="I11" s="187">
        <v>0</v>
      </c>
      <c r="J11" s="188">
        <v>0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</row>
    <row r="12" spans="1:248" ht="15" customHeight="1">
      <c r="A12" s="168" t="s">
        <v>298</v>
      </c>
      <c r="B12" s="185">
        <f t="shared" si="0"/>
        <v>0</v>
      </c>
      <c r="C12" s="185">
        <f t="shared" si="3"/>
        <v>0</v>
      </c>
      <c r="D12" s="186"/>
      <c r="E12" s="186"/>
      <c r="F12" s="187"/>
      <c r="G12" s="187"/>
      <c r="H12" s="187"/>
      <c r="I12" s="187"/>
      <c r="J12" s="188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</row>
    <row r="13" spans="1:248" ht="15" customHeight="1">
      <c r="A13" s="168" t="s">
        <v>299</v>
      </c>
      <c r="B13" s="185">
        <f t="shared" si="0"/>
        <v>0</v>
      </c>
      <c r="C13" s="185">
        <f t="shared" si="3"/>
        <v>0</v>
      </c>
      <c r="D13" s="186"/>
      <c r="E13" s="186"/>
      <c r="F13" s="187"/>
      <c r="G13" s="187"/>
      <c r="H13" s="187"/>
      <c r="I13" s="187"/>
      <c r="J13" s="188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</row>
    <row r="14" spans="1:248" ht="15" customHeight="1">
      <c r="A14" s="168" t="s">
        <v>300</v>
      </c>
      <c r="B14" s="185">
        <f t="shared" si="0"/>
        <v>4.8600000000000003</v>
      </c>
      <c r="C14" s="185">
        <f t="shared" si="3"/>
        <v>4.8600000000000003</v>
      </c>
      <c r="D14" s="186">
        <v>4.8600000000000003</v>
      </c>
      <c r="E14" s="186">
        <v>0</v>
      </c>
      <c r="F14" s="187">
        <v>0</v>
      </c>
      <c r="G14" s="187">
        <v>0</v>
      </c>
      <c r="H14" s="187">
        <v>0</v>
      </c>
      <c r="I14" s="187">
        <v>0</v>
      </c>
      <c r="J14" s="188">
        <v>0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</row>
    <row r="15" spans="1:248" ht="15" customHeight="1">
      <c r="A15" s="168" t="s">
        <v>301</v>
      </c>
      <c r="B15" s="185">
        <f t="shared" si="0"/>
        <v>0</v>
      </c>
      <c r="C15" s="185">
        <f t="shared" si="3"/>
        <v>0</v>
      </c>
      <c r="D15" s="186"/>
      <c r="E15" s="186"/>
      <c r="F15" s="187"/>
      <c r="G15" s="187"/>
      <c r="H15" s="187"/>
      <c r="I15" s="187"/>
      <c r="J15" s="188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</row>
    <row r="16" spans="1:248" ht="15" customHeight="1">
      <c r="A16" s="168" t="s">
        <v>302</v>
      </c>
      <c r="B16" s="185">
        <f t="shared" si="0"/>
        <v>2.0699999999999998</v>
      </c>
      <c r="C16" s="185">
        <f t="shared" si="3"/>
        <v>2.0699999999999998</v>
      </c>
      <c r="D16" s="186">
        <v>2.0699999999999998</v>
      </c>
      <c r="E16" s="186">
        <v>0</v>
      </c>
      <c r="F16" s="187">
        <v>0</v>
      </c>
      <c r="G16" s="187">
        <v>0</v>
      </c>
      <c r="H16" s="187">
        <v>0</v>
      </c>
      <c r="I16" s="187">
        <v>0</v>
      </c>
      <c r="J16" s="188">
        <v>0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</row>
    <row r="17" spans="1:248" ht="15" customHeight="1">
      <c r="A17" s="168" t="s">
        <v>303</v>
      </c>
      <c r="B17" s="185">
        <f t="shared" si="0"/>
        <v>0</v>
      </c>
      <c r="C17" s="185">
        <f t="shared" si="3"/>
        <v>0</v>
      </c>
      <c r="D17" s="186"/>
      <c r="E17" s="186"/>
      <c r="F17" s="187"/>
      <c r="G17" s="187"/>
      <c r="H17" s="187"/>
      <c r="I17" s="187"/>
      <c r="J17" s="188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</row>
    <row r="18" spans="1:248" ht="15" customHeight="1">
      <c r="A18" s="168" t="s">
        <v>304</v>
      </c>
      <c r="B18" s="185">
        <f t="shared" si="0"/>
        <v>0.03</v>
      </c>
      <c r="C18" s="185">
        <f t="shared" si="3"/>
        <v>0.03</v>
      </c>
      <c r="D18" s="186">
        <v>0.03</v>
      </c>
      <c r="E18" s="186">
        <v>0</v>
      </c>
      <c r="F18" s="187">
        <v>0</v>
      </c>
      <c r="G18" s="187">
        <v>0</v>
      </c>
      <c r="H18" s="187">
        <v>0</v>
      </c>
      <c r="I18" s="187">
        <v>0</v>
      </c>
      <c r="J18" s="188">
        <v>0</v>
      </c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</row>
    <row r="19" spans="1:248" ht="15" customHeight="1">
      <c r="A19" s="168" t="s">
        <v>282</v>
      </c>
      <c r="B19" s="185">
        <f t="shared" si="0"/>
        <v>3.45</v>
      </c>
      <c r="C19" s="185">
        <f t="shared" si="3"/>
        <v>3.45</v>
      </c>
      <c r="D19" s="186">
        <v>3.45</v>
      </c>
      <c r="E19" s="186">
        <v>0</v>
      </c>
      <c r="F19" s="187">
        <v>0</v>
      </c>
      <c r="G19" s="187">
        <v>0</v>
      </c>
      <c r="H19" s="187">
        <v>0</v>
      </c>
      <c r="I19" s="187">
        <v>0</v>
      </c>
      <c r="J19" s="188">
        <v>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</row>
    <row r="20" spans="1:248" ht="15" customHeight="1">
      <c r="A20" s="168" t="s">
        <v>305</v>
      </c>
      <c r="B20" s="185">
        <f t="shared" si="0"/>
        <v>0</v>
      </c>
      <c r="C20" s="185">
        <f t="shared" si="3"/>
        <v>0</v>
      </c>
      <c r="D20" s="186"/>
      <c r="E20" s="186"/>
      <c r="F20" s="187"/>
      <c r="G20" s="187"/>
      <c r="H20" s="187"/>
      <c r="I20" s="187"/>
      <c r="J20" s="188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</row>
    <row r="21" spans="1:248" ht="15" customHeight="1">
      <c r="A21" s="168" t="s">
        <v>306</v>
      </c>
      <c r="B21" s="185">
        <f t="shared" si="0"/>
        <v>11.95</v>
      </c>
      <c r="C21" s="185">
        <f t="shared" si="3"/>
        <v>11.95</v>
      </c>
      <c r="D21" s="186">
        <v>11.95</v>
      </c>
      <c r="E21" s="186"/>
      <c r="F21" s="187"/>
      <c r="G21" s="187"/>
      <c r="H21" s="187"/>
      <c r="I21" s="187"/>
      <c r="J21" s="188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</row>
    <row r="22" spans="1:248" ht="15" customHeight="1">
      <c r="A22" s="146" t="s">
        <v>187</v>
      </c>
      <c r="B22" s="185">
        <f t="shared" si="0"/>
        <v>54.699999999999989</v>
      </c>
      <c r="C22" s="185">
        <f t="shared" si="3"/>
        <v>54.699999999999989</v>
      </c>
      <c r="D22" s="189">
        <f>SUM(D23:D49)</f>
        <v>54.699999999999989</v>
      </c>
      <c r="E22" s="189">
        <f t="shared" ref="E22:J22" si="4">SUM(E23:E49)</f>
        <v>0</v>
      </c>
      <c r="F22" s="189">
        <f t="shared" si="4"/>
        <v>0</v>
      </c>
      <c r="G22" s="189">
        <f t="shared" si="4"/>
        <v>0</v>
      </c>
      <c r="H22" s="189">
        <f t="shared" si="4"/>
        <v>0</v>
      </c>
      <c r="I22" s="189">
        <f t="shared" si="4"/>
        <v>0</v>
      </c>
      <c r="J22" s="189">
        <f t="shared" si="4"/>
        <v>0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</row>
    <row r="23" spans="1:248" ht="15" customHeight="1">
      <c r="A23" s="168" t="s">
        <v>307</v>
      </c>
      <c r="B23" s="185">
        <f t="shared" si="0"/>
        <v>6.78</v>
      </c>
      <c r="C23" s="185">
        <f t="shared" si="3"/>
        <v>6.78</v>
      </c>
      <c r="D23" s="186">
        <v>6.78</v>
      </c>
      <c r="E23" s="186">
        <v>0</v>
      </c>
      <c r="F23" s="187">
        <v>0</v>
      </c>
      <c r="G23" s="187">
        <v>0</v>
      </c>
      <c r="H23" s="187">
        <v>0</v>
      </c>
      <c r="I23" s="187">
        <v>0</v>
      </c>
      <c r="J23" s="188">
        <v>0</v>
      </c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</row>
    <row r="24" spans="1:248" ht="15" customHeight="1">
      <c r="A24" s="168" t="s">
        <v>308</v>
      </c>
      <c r="B24" s="185">
        <f t="shared" si="0"/>
        <v>3.23</v>
      </c>
      <c r="C24" s="185">
        <f t="shared" si="3"/>
        <v>3.23</v>
      </c>
      <c r="D24" s="186">
        <v>3.23</v>
      </c>
      <c r="E24" s="186">
        <v>0</v>
      </c>
      <c r="F24" s="187">
        <v>0</v>
      </c>
      <c r="G24" s="187">
        <v>0</v>
      </c>
      <c r="H24" s="187">
        <v>0</v>
      </c>
      <c r="I24" s="187">
        <v>0</v>
      </c>
      <c r="J24" s="188">
        <v>0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</row>
    <row r="25" spans="1:248" ht="15" customHeight="1">
      <c r="A25" s="168" t="s">
        <v>309</v>
      </c>
      <c r="B25" s="185">
        <f t="shared" si="0"/>
        <v>0</v>
      </c>
      <c r="C25" s="185">
        <f t="shared" si="3"/>
        <v>0</v>
      </c>
      <c r="D25" s="186"/>
      <c r="E25" s="186"/>
      <c r="F25" s="187"/>
      <c r="G25" s="187"/>
      <c r="H25" s="187"/>
      <c r="I25" s="187"/>
      <c r="J25" s="188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</row>
    <row r="26" spans="1:248" ht="15" customHeight="1">
      <c r="A26" s="168" t="s">
        <v>310</v>
      </c>
      <c r="B26" s="185">
        <f t="shared" si="0"/>
        <v>0</v>
      </c>
      <c r="C26" s="185">
        <f t="shared" si="3"/>
        <v>0</v>
      </c>
      <c r="D26" s="186"/>
      <c r="E26" s="186"/>
      <c r="F26" s="187"/>
      <c r="G26" s="187"/>
      <c r="H26" s="187"/>
      <c r="I26" s="187"/>
      <c r="J26" s="188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</row>
    <row r="27" spans="1:248" ht="15" customHeight="1">
      <c r="A27" s="168" t="s">
        <v>311</v>
      </c>
      <c r="B27" s="185">
        <f t="shared" si="0"/>
        <v>8.65</v>
      </c>
      <c r="C27" s="185">
        <f t="shared" si="3"/>
        <v>8.65</v>
      </c>
      <c r="D27" s="186">
        <v>8.65</v>
      </c>
      <c r="E27" s="186"/>
      <c r="F27" s="187"/>
      <c r="G27" s="187"/>
      <c r="H27" s="187"/>
      <c r="I27" s="187"/>
      <c r="J27" s="188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</row>
    <row r="28" spans="1:248" ht="15" customHeight="1">
      <c r="A28" s="168" t="s">
        <v>312</v>
      </c>
      <c r="B28" s="185">
        <f t="shared" si="0"/>
        <v>1.45</v>
      </c>
      <c r="C28" s="185">
        <f t="shared" si="3"/>
        <v>1.45</v>
      </c>
      <c r="D28" s="186">
        <v>1.45</v>
      </c>
      <c r="E28" s="186">
        <v>0</v>
      </c>
      <c r="F28" s="187">
        <v>0</v>
      </c>
      <c r="G28" s="187">
        <v>0</v>
      </c>
      <c r="H28" s="187">
        <v>0</v>
      </c>
      <c r="I28" s="187">
        <v>0</v>
      </c>
      <c r="J28" s="188">
        <v>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</row>
    <row r="29" spans="1:248" ht="15" customHeight="1">
      <c r="A29" s="168" t="s">
        <v>313</v>
      </c>
      <c r="B29" s="185">
        <f t="shared" si="0"/>
        <v>8.84</v>
      </c>
      <c r="C29" s="185">
        <f t="shared" si="3"/>
        <v>8.84</v>
      </c>
      <c r="D29" s="186">
        <v>8.84</v>
      </c>
      <c r="E29" s="186"/>
      <c r="F29" s="187"/>
      <c r="G29" s="187"/>
      <c r="H29" s="187"/>
      <c r="I29" s="187"/>
      <c r="J29" s="188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</row>
    <row r="30" spans="1:248" ht="15" customHeight="1">
      <c r="A30" s="168" t="s">
        <v>314</v>
      </c>
      <c r="B30" s="185">
        <f t="shared" si="0"/>
        <v>0</v>
      </c>
      <c r="C30" s="185">
        <f t="shared" si="3"/>
        <v>0</v>
      </c>
      <c r="D30" s="186"/>
      <c r="E30" s="186"/>
      <c r="F30" s="187"/>
      <c r="G30" s="187"/>
      <c r="H30" s="187"/>
      <c r="I30" s="187"/>
      <c r="J30" s="188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</row>
    <row r="31" spans="1:248" ht="15" customHeight="1">
      <c r="A31" s="168" t="s">
        <v>315</v>
      </c>
      <c r="B31" s="185">
        <f t="shared" si="0"/>
        <v>2.1</v>
      </c>
      <c r="C31" s="185">
        <f t="shared" si="3"/>
        <v>2.1</v>
      </c>
      <c r="D31" s="186">
        <v>2.1</v>
      </c>
      <c r="E31" s="186">
        <v>0</v>
      </c>
      <c r="F31" s="187">
        <v>0</v>
      </c>
      <c r="G31" s="187">
        <v>0</v>
      </c>
      <c r="H31" s="187">
        <v>0</v>
      </c>
      <c r="I31" s="187">
        <v>0</v>
      </c>
      <c r="J31" s="188">
        <v>0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2"/>
      <c r="HT31" s="112"/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2"/>
      <c r="IN31" s="112"/>
    </row>
    <row r="32" spans="1:248" ht="15" customHeight="1">
      <c r="A32" s="179" t="s">
        <v>290</v>
      </c>
      <c r="B32" s="185">
        <f t="shared" si="0"/>
        <v>0</v>
      </c>
      <c r="C32" s="185">
        <f t="shared" si="3"/>
        <v>0</v>
      </c>
      <c r="D32" s="186"/>
      <c r="E32" s="186"/>
      <c r="F32" s="187"/>
      <c r="G32" s="187"/>
      <c r="H32" s="187"/>
      <c r="I32" s="187"/>
      <c r="J32" s="188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  <c r="HJ32" s="112"/>
      <c r="HK32" s="112"/>
      <c r="HL32" s="112"/>
      <c r="HM32" s="112"/>
      <c r="HN32" s="112"/>
      <c r="HO32" s="112"/>
      <c r="HP32" s="112"/>
      <c r="HQ32" s="112"/>
      <c r="HR32" s="112"/>
      <c r="HS32" s="112"/>
      <c r="HT32" s="112"/>
      <c r="HU32" s="112"/>
      <c r="HV32" s="112"/>
      <c r="HW32" s="112"/>
      <c r="HX32" s="112"/>
      <c r="HY32" s="112"/>
      <c r="HZ32" s="112"/>
      <c r="IA32" s="112"/>
      <c r="IB32" s="112"/>
      <c r="IC32" s="112"/>
      <c r="ID32" s="112"/>
      <c r="IE32" s="112"/>
      <c r="IF32" s="112"/>
      <c r="IG32" s="112"/>
      <c r="IH32" s="112"/>
      <c r="II32" s="112"/>
      <c r="IJ32" s="112"/>
      <c r="IK32" s="112"/>
      <c r="IL32" s="112"/>
      <c r="IM32" s="112"/>
      <c r="IN32" s="112"/>
    </row>
    <row r="33" spans="1:248" ht="15" customHeight="1">
      <c r="A33" s="179" t="s">
        <v>292</v>
      </c>
      <c r="B33" s="185">
        <f t="shared" si="0"/>
        <v>0</v>
      </c>
      <c r="C33" s="185">
        <f t="shared" si="3"/>
        <v>0</v>
      </c>
      <c r="D33" s="186"/>
      <c r="E33" s="186"/>
      <c r="F33" s="187"/>
      <c r="G33" s="187"/>
      <c r="H33" s="187"/>
      <c r="I33" s="187"/>
      <c r="J33" s="188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</row>
    <row r="34" spans="1:248" ht="15" customHeight="1">
      <c r="A34" s="179" t="s">
        <v>316</v>
      </c>
      <c r="B34" s="185">
        <f t="shared" si="0"/>
        <v>0</v>
      </c>
      <c r="C34" s="185">
        <f t="shared" si="3"/>
        <v>0</v>
      </c>
      <c r="D34" s="186"/>
      <c r="E34" s="186"/>
      <c r="F34" s="187"/>
      <c r="G34" s="187"/>
      <c r="H34" s="187"/>
      <c r="I34" s="187"/>
      <c r="J34" s="188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  <c r="HJ34" s="112"/>
      <c r="HK34" s="112"/>
      <c r="HL34" s="112"/>
      <c r="HM34" s="112"/>
      <c r="HN34" s="112"/>
      <c r="HO34" s="112"/>
      <c r="HP34" s="112"/>
      <c r="HQ34" s="112"/>
      <c r="HR34" s="112"/>
      <c r="HS34" s="112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112"/>
      <c r="IM34" s="112"/>
      <c r="IN34" s="112"/>
    </row>
    <row r="35" spans="1:248" ht="15" customHeight="1">
      <c r="A35" s="179" t="s">
        <v>285</v>
      </c>
      <c r="B35" s="185">
        <f t="shared" si="0"/>
        <v>0.26</v>
      </c>
      <c r="C35" s="185">
        <f t="shared" si="3"/>
        <v>0.26</v>
      </c>
      <c r="D35" s="186">
        <v>0.26</v>
      </c>
      <c r="E35" s="186">
        <v>0</v>
      </c>
      <c r="F35" s="187">
        <v>0</v>
      </c>
      <c r="G35" s="187">
        <v>0</v>
      </c>
      <c r="H35" s="187">
        <v>0</v>
      </c>
      <c r="I35" s="187">
        <v>0</v>
      </c>
      <c r="J35" s="188">
        <v>0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  <c r="HJ35" s="112"/>
      <c r="HK35" s="112"/>
      <c r="HL35" s="112"/>
      <c r="HM35" s="112"/>
      <c r="HN35" s="112"/>
      <c r="HO35" s="112"/>
      <c r="HP35" s="112"/>
      <c r="HQ35" s="112"/>
      <c r="HR35" s="112"/>
      <c r="HS35" s="112"/>
      <c r="HT35" s="112"/>
      <c r="HU35" s="112"/>
      <c r="HV35" s="112"/>
      <c r="HW35" s="112"/>
      <c r="HX35" s="112"/>
      <c r="HY35" s="112"/>
      <c r="HZ35" s="112"/>
      <c r="IA35" s="112"/>
      <c r="IB35" s="112"/>
      <c r="IC35" s="112"/>
      <c r="ID35" s="112"/>
      <c r="IE35" s="112"/>
      <c r="IF35" s="112"/>
      <c r="IG35" s="112"/>
      <c r="IH35" s="112"/>
      <c r="II35" s="112"/>
      <c r="IJ35" s="112"/>
      <c r="IK35" s="112"/>
      <c r="IL35" s="112"/>
      <c r="IM35" s="112"/>
      <c r="IN35" s="112"/>
    </row>
    <row r="36" spans="1:248" ht="15" customHeight="1">
      <c r="A36" s="179" t="s">
        <v>286</v>
      </c>
      <c r="B36" s="185">
        <f t="shared" si="0"/>
        <v>0.47</v>
      </c>
      <c r="C36" s="185">
        <f t="shared" si="3"/>
        <v>0.47</v>
      </c>
      <c r="D36" s="186">
        <v>0.47</v>
      </c>
      <c r="E36" s="186">
        <v>0</v>
      </c>
      <c r="F36" s="187">
        <v>0</v>
      </c>
      <c r="G36" s="187">
        <v>0</v>
      </c>
      <c r="H36" s="187">
        <v>0</v>
      </c>
      <c r="I36" s="187">
        <v>0</v>
      </c>
      <c r="J36" s="188">
        <v>0</v>
      </c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2"/>
      <c r="HK36" s="112"/>
      <c r="HL36" s="112"/>
      <c r="HM36" s="112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2"/>
      <c r="IM36" s="112"/>
      <c r="IN36" s="112"/>
    </row>
    <row r="37" spans="1:248" ht="15" customHeight="1">
      <c r="A37" s="179" t="s">
        <v>317</v>
      </c>
      <c r="B37" s="185">
        <f t="shared" si="0"/>
        <v>0</v>
      </c>
      <c r="C37" s="185">
        <f t="shared" si="3"/>
        <v>0</v>
      </c>
      <c r="D37" s="186"/>
      <c r="E37" s="186"/>
      <c r="F37" s="187"/>
      <c r="G37" s="187"/>
      <c r="H37" s="187"/>
      <c r="I37" s="187"/>
      <c r="J37" s="188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</row>
    <row r="38" spans="1:248" ht="15" customHeight="1">
      <c r="A38" s="179" t="s">
        <v>289</v>
      </c>
      <c r="B38" s="185">
        <f t="shared" si="0"/>
        <v>0.02</v>
      </c>
      <c r="C38" s="185">
        <f t="shared" si="3"/>
        <v>0.02</v>
      </c>
      <c r="D38" s="186">
        <v>0.02</v>
      </c>
      <c r="E38" s="186"/>
      <c r="F38" s="187"/>
      <c r="G38" s="187"/>
      <c r="H38" s="187"/>
      <c r="I38" s="187"/>
      <c r="J38" s="188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</row>
    <row r="39" spans="1:248" ht="15" customHeight="1">
      <c r="A39" s="179" t="s">
        <v>318</v>
      </c>
      <c r="B39" s="185">
        <f t="shared" si="0"/>
        <v>0</v>
      </c>
      <c r="C39" s="185">
        <f t="shared" si="3"/>
        <v>0</v>
      </c>
      <c r="D39" s="186"/>
      <c r="E39" s="186"/>
      <c r="F39" s="187"/>
      <c r="G39" s="187"/>
      <c r="H39" s="187"/>
      <c r="I39" s="187"/>
      <c r="J39" s="188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</row>
    <row r="40" spans="1:248" ht="15" customHeight="1">
      <c r="A40" s="179" t="s">
        <v>319</v>
      </c>
      <c r="B40" s="185">
        <f t="shared" si="0"/>
        <v>0</v>
      </c>
      <c r="C40" s="185">
        <f t="shared" si="3"/>
        <v>0</v>
      </c>
      <c r="D40" s="186"/>
      <c r="E40" s="186"/>
      <c r="F40" s="187"/>
      <c r="G40" s="187"/>
      <c r="H40" s="187"/>
      <c r="I40" s="187"/>
      <c r="J40" s="188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</row>
    <row r="41" spans="1:248" ht="15" customHeight="1">
      <c r="A41" s="179" t="s">
        <v>320</v>
      </c>
      <c r="B41" s="185">
        <f t="shared" si="0"/>
        <v>0</v>
      </c>
      <c r="C41" s="185">
        <f t="shared" si="3"/>
        <v>0</v>
      </c>
      <c r="D41" s="186"/>
      <c r="E41" s="186"/>
      <c r="F41" s="187"/>
      <c r="G41" s="187"/>
      <c r="H41" s="187"/>
      <c r="I41" s="187"/>
      <c r="J41" s="188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</row>
    <row r="42" spans="1:248" ht="15" customHeight="1">
      <c r="A42" s="179" t="s">
        <v>321</v>
      </c>
      <c r="B42" s="185">
        <f t="shared" si="0"/>
        <v>9</v>
      </c>
      <c r="C42" s="185">
        <f t="shared" si="3"/>
        <v>9</v>
      </c>
      <c r="D42" s="186">
        <v>9</v>
      </c>
      <c r="E42" s="186"/>
      <c r="F42" s="187"/>
      <c r="G42" s="187"/>
      <c r="H42" s="187"/>
      <c r="I42" s="187"/>
      <c r="J42" s="188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</row>
    <row r="43" spans="1:248" ht="15" customHeight="1">
      <c r="A43" s="179" t="s">
        <v>288</v>
      </c>
      <c r="B43" s="185">
        <f t="shared" si="0"/>
        <v>1</v>
      </c>
      <c r="C43" s="185">
        <f t="shared" si="3"/>
        <v>1</v>
      </c>
      <c r="D43" s="186">
        <v>1</v>
      </c>
      <c r="E43" s="186"/>
      <c r="F43" s="187"/>
      <c r="G43" s="187"/>
      <c r="H43" s="187"/>
      <c r="I43" s="187"/>
      <c r="J43" s="188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</row>
    <row r="44" spans="1:248" ht="15" customHeight="1">
      <c r="A44" s="179" t="s">
        <v>322</v>
      </c>
      <c r="B44" s="185">
        <f t="shared" si="0"/>
        <v>3.41</v>
      </c>
      <c r="C44" s="185">
        <f t="shared" si="3"/>
        <v>3.41</v>
      </c>
      <c r="D44" s="186">
        <v>3.41</v>
      </c>
      <c r="E44" s="186"/>
      <c r="F44" s="187"/>
      <c r="G44" s="187"/>
      <c r="H44" s="187"/>
      <c r="I44" s="187"/>
      <c r="J44" s="188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</row>
    <row r="45" spans="1:248" ht="15" customHeight="1">
      <c r="A45" s="179" t="s">
        <v>317</v>
      </c>
      <c r="B45" s="185">
        <f t="shared" si="0"/>
        <v>0</v>
      </c>
      <c r="C45" s="185">
        <f t="shared" si="3"/>
        <v>0</v>
      </c>
      <c r="D45" s="186"/>
      <c r="E45" s="186">
        <v>0</v>
      </c>
      <c r="F45" s="187">
        <v>0</v>
      </c>
      <c r="G45" s="187">
        <v>0</v>
      </c>
      <c r="H45" s="187">
        <v>0</v>
      </c>
      <c r="I45" s="187">
        <v>0</v>
      </c>
      <c r="J45" s="188">
        <v>0</v>
      </c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</row>
    <row r="46" spans="1:248" ht="15" customHeight="1">
      <c r="A46" s="179" t="s">
        <v>291</v>
      </c>
      <c r="B46" s="185">
        <f t="shared" si="0"/>
        <v>3</v>
      </c>
      <c r="C46" s="185">
        <f t="shared" si="3"/>
        <v>3</v>
      </c>
      <c r="D46" s="186">
        <v>3</v>
      </c>
      <c r="E46" s="186"/>
      <c r="F46" s="187"/>
      <c r="G46" s="187"/>
      <c r="H46" s="187"/>
      <c r="I46" s="187"/>
      <c r="J46" s="188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</row>
    <row r="47" spans="1:248" ht="15" customHeight="1">
      <c r="A47" s="179" t="s">
        <v>323</v>
      </c>
      <c r="B47" s="185">
        <f t="shared" si="0"/>
        <v>3.12</v>
      </c>
      <c r="C47" s="185">
        <f t="shared" si="3"/>
        <v>3.12</v>
      </c>
      <c r="D47" s="186">
        <v>3.12</v>
      </c>
      <c r="E47" s="186">
        <v>0</v>
      </c>
      <c r="F47" s="187">
        <v>0</v>
      </c>
      <c r="G47" s="187">
        <v>0</v>
      </c>
      <c r="H47" s="187">
        <v>0</v>
      </c>
      <c r="I47" s="187">
        <v>0</v>
      </c>
      <c r="J47" s="188">
        <v>0</v>
      </c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</row>
    <row r="48" spans="1:248" ht="15" customHeight="1">
      <c r="A48" s="168" t="s">
        <v>324</v>
      </c>
      <c r="B48" s="185">
        <f t="shared" si="0"/>
        <v>0</v>
      </c>
      <c r="C48" s="185">
        <f t="shared" si="3"/>
        <v>0</v>
      </c>
      <c r="D48" s="186"/>
      <c r="E48" s="186"/>
      <c r="F48" s="187"/>
      <c r="G48" s="187"/>
      <c r="H48" s="187"/>
      <c r="I48" s="187"/>
      <c r="J48" s="188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</row>
    <row r="49" spans="1:248" ht="15" customHeight="1">
      <c r="A49" s="168" t="s">
        <v>293</v>
      </c>
      <c r="B49" s="185">
        <f t="shared" si="0"/>
        <v>3.37</v>
      </c>
      <c r="C49" s="185">
        <f t="shared" si="3"/>
        <v>3.37</v>
      </c>
      <c r="D49" s="186">
        <v>3.37</v>
      </c>
      <c r="E49" s="186">
        <v>0</v>
      </c>
      <c r="F49" s="187">
        <v>0</v>
      </c>
      <c r="G49" s="187">
        <v>0</v>
      </c>
      <c r="H49" s="187">
        <v>0</v>
      </c>
      <c r="I49" s="187">
        <v>0</v>
      </c>
      <c r="J49" s="188">
        <v>0</v>
      </c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</row>
    <row r="50" spans="1:248" ht="15" customHeight="1">
      <c r="A50" s="146" t="s">
        <v>88</v>
      </c>
      <c r="B50" s="185">
        <f t="shared" si="0"/>
        <v>2.17</v>
      </c>
      <c r="C50" s="185">
        <f t="shared" si="3"/>
        <v>2.17</v>
      </c>
      <c r="D50" s="189">
        <f>SUM(D51:D67)</f>
        <v>2.17</v>
      </c>
      <c r="E50" s="189">
        <f t="shared" ref="E50:J50" si="5">SUM(E51:E67)</f>
        <v>0</v>
      </c>
      <c r="F50" s="189">
        <f t="shared" si="5"/>
        <v>0</v>
      </c>
      <c r="G50" s="189">
        <f t="shared" si="5"/>
        <v>0</v>
      </c>
      <c r="H50" s="189">
        <f t="shared" si="5"/>
        <v>0</v>
      </c>
      <c r="I50" s="189">
        <f t="shared" si="5"/>
        <v>0</v>
      </c>
      <c r="J50" s="189">
        <f t="shared" si="5"/>
        <v>0</v>
      </c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</row>
    <row r="51" spans="1:248" ht="15" customHeight="1">
      <c r="A51" s="180" t="s">
        <v>325</v>
      </c>
      <c r="B51" s="185">
        <f t="shared" si="0"/>
        <v>0</v>
      </c>
      <c r="C51" s="185">
        <f t="shared" si="3"/>
        <v>0</v>
      </c>
      <c r="D51" s="186"/>
      <c r="E51" s="186"/>
      <c r="F51" s="187"/>
      <c r="G51" s="187"/>
      <c r="H51" s="187"/>
      <c r="I51" s="187"/>
      <c r="J51" s="188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</row>
    <row r="52" spans="1:248" ht="15" customHeight="1">
      <c r="A52" s="180" t="s">
        <v>326</v>
      </c>
      <c r="B52" s="185">
        <f t="shared" si="0"/>
        <v>0.96</v>
      </c>
      <c r="C52" s="185">
        <f t="shared" si="3"/>
        <v>0.96</v>
      </c>
      <c r="D52" s="186">
        <v>0.96</v>
      </c>
      <c r="E52" s="186">
        <v>0</v>
      </c>
      <c r="F52" s="187">
        <v>0</v>
      </c>
      <c r="G52" s="187">
        <v>0</v>
      </c>
      <c r="H52" s="187">
        <v>0</v>
      </c>
      <c r="I52" s="187">
        <v>0</v>
      </c>
      <c r="J52" s="188">
        <v>0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</row>
    <row r="53" spans="1:248" ht="15" customHeight="1">
      <c r="A53" s="180" t="s">
        <v>327</v>
      </c>
      <c r="B53" s="185">
        <f t="shared" si="0"/>
        <v>0</v>
      </c>
      <c r="C53" s="185">
        <f t="shared" si="3"/>
        <v>0</v>
      </c>
      <c r="D53" s="186"/>
      <c r="E53" s="186"/>
      <c r="F53" s="187"/>
      <c r="G53" s="187"/>
      <c r="H53" s="187"/>
      <c r="I53" s="187"/>
      <c r="J53" s="188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</row>
    <row r="54" spans="1:248" ht="15" customHeight="1">
      <c r="A54" s="181" t="s">
        <v>328</v>
      </c>
      <c r="B54" s="185">
        <f t="shared" si="0"/>
        <v>0</v>
      </c>
      <c r="C54" s="185">
        <f t="shared" si="3"/>
        <v>0</v>
      </c>
      <c r="D54" s="186"/>
      <c r="E54" s="186">
        <v>0</v>
      </c>
      <c r="F54" s="187">
        <v>0</v>
      </c>
      <c r="G54" s="187">
        <v>0</v>
      </c>
      <c r="H54" s="187">
        <v>0</v>
      </c>
      <c r="I54" s="187">
        <v>0</v>
      </c>
      <c r="J54" s="188">
        <v>0</v>
      </c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</row>
    <row r="55" spans="1:248" ht="15" customHeight="1">
      <c r="A55" s="181" t="s">
        <v>329</v>
      </c>
      <c r="B55" s="185">
        <f t="shared" si="0"/>
        <v>1.05</v>
      </c>
      <c r="C55" s="185">
        <f t="shared" si="3"/>
        <v>1.05</v>
      </c>
      <c r="D55" s="186">
        <v>1.05</v>
      </c>
      <c r="E55" s="186"/>
      <c r="F55" s="187"/>
      <c r="G55" s="187"/>
      <c r="H55" s="187"/>
      <c r="I55" s="187"/>
      <c r="J55" s="188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</row>
    <row r="56" spans="1:248" ht="15" customHeight="1">
      <c r="A56" s="181" t="s">
        <v>330</v>
      </c>
      <c r="B56" s="185">
        <f t="shared" si="0"/>
        <v>0</v>
      </c>
      <c r="C56" s="185">
        <f t="shared" si="3"/>
        <v>0</v>
      </c>
      <c r="D56" s="186"/>
      <c r="E56" s="186"/>
      <c r="F56" s="187"/>
      <c r="G56" s="187"/>
      <c r="H56" s="187"/>
      <c r="I56" s="187"/>
      <c r="J56" s="188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</row>
    <row r="57" spans="1:248" ht="15" customHeight="1">
      <c r="A57" s="181" t="s">
        <v>331</v>
      </c>
      <c r="B57" s="185">
        <f t="shared" si="0"/>
        <v>0</v>
      </c>
      <c r="C57" s="185">
        <f t="shared" si="3"/>
        <v>0</v>
      </c>
      <c r="D57" s="186"/>
      <c r="E57" s="186">
        <v>0</v>
      </c>
      <c r="F57" s="187">
        <v>0</v>
      </c>
      <c r="G57" s="187">
        <v>0</v>
      </c>
      <c r="H57" s="187">
        <v>0</v>
      </c>
      <c r="I57" s="187">
        <v>0</v>
      </c>
      <c r="J57" s="188">
        <v>0</v>
      </c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</row>
    <row r="58" spans="1:248" ht="15" customHeight="1">
      <c r="A58" s="181" t="s">
        <v>332</v>
      </c>
      <c r="B58" s="185">
        <f t="shared" si="0"/>
        <v>0</v>
      </c>
      <c r="C58" s="185">
        <f t="shared" si="3"/>
        <v>0</v>
      </c>
      <c r="D58" s="186"/>
      <c r="E58" s="186">
        <v>0</v>
      </c>
      <c r="F58" s="187">
        <v>0</v>
      </c>
      <c r="G58" s="187">
        <v>0</v>
      </c>
      <c r="H58" s="187">
        <v>0</v>
      </c>
      <c r="I58" s="187">
        <v>0</v>
      </c>
      <c r="J58" s="188">
        <v>0</v>
      </c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</row>
    <row r="59" spans="1:248" ht="15" customHeight="1">
      <c r="A59" s="181" t="s">
        <v>333</v>
      </c>
      <c r="B59" s="185">
        <f t="shared" si="0"/>
        <v>0</v>
      </c>
      <c r="C59" s="185">
        <f t="shared" si="3"/>
        <v>0</v>
      </c>
      <c r="D59" s="186"/>
      <c r="E59" s="186">
        <v>0</v>
      </c>
      <c r="F59" s="187">
        <v>0</v>
      </c>
      <c r="G59" s="187">
        <v>0</v>
      </c>
      <c r="H59" s="187">
        <v>0</v>
      </c>
      <c r="I59" s="187">
        <v>0</v>
      </c>
      <c r="J59" s="188">
        <v>0</v>
      </c>
    </row>
    <row r="60" spans="1:248" ht="15" customHeight="1">
      <c r="A60" s="181" t="s">
        <v>129</v>
      </c>
      <c r="B60" s="185">
        <f t="shared" si="0"/>
        <v>0</v>
      </c>
      <c r="C60" s="185">
        <f t="shared" si="3"/>
        <v>0</v>
      </c>
      <c r="D60" s="186"/>
      <c r="E60" s="186">
        <v>0</v>
      </c>
      <c r="F60" s="187">
        <v>0</v>
      </c>
      <c r="G60" s="187">
        <v>0</v>
      </c>
      <c r="H60" s="187">
        <v>0</v>
      </c>
      <c r="I60" s="187">
        <v>0</v>
      </c>
      <c r="J60" s="188">
        <v>0</v>
      </c>
    </row>
    <row r="61" spans="1:248" ht="15" customHeight="1">
      <c r="A61" s="181" t="s">
        <v>334</v>
      </c>
      <c r="B61" s="185">
        <f t="shared" si="0"/>
        <v>0</v>
      </c>
      <c r="C61" s="185">
        <f t="shared" si="3"/>
        <v>0</v>
      </c>
      <c r="D61" s="186"/>
      <c r="E61" s="186"/>
      <c r="F61" s="187"/>
      <c r="G61" s="187"/>
      <c r="H61" s="187"/>
      <c r="I61" s="187"/>
      <c r="J61" s="188"/>
    </row>
    <row r="62" spans="1:248" ht="15" customHeight="1">
      <c r="A62" s="181" t="s">
        <v>335</v>
      </c>
      <c r="B62" s="185">
        <f t="shared" si="0"/>
        <v>0.16</v>
      </c>
      <c r="C62" s="185">
        <f t="shared" si="3"/>
        <v>0.16</v>
      </c>
      <c r="D62" s="186">
        <v>0.16</v>
      </c>
      <c r="E62" s="186">
        <v>0</v>
      </c>
      <c r="F62" s="187">
        <v>0</v>
      </c>
      <c r="G62" s="187">
        <v>0</v>
      </c>
      <c r="H62" s="187">
        <v>0</v>
      </c>
      <c r="I62" s="187">
        <v>0</v>
      </c>
      <c r="J62" s="188">
        <v>0</v>
      </c>
    </row>
    <row r="63" spans="1:248" ht="12.75" customHeight="1">
      <c r="A63" s="182" t="s">
        <v>214</v>
      </c>
      <c r="B63" s="185">
        <f t="shared" si="0"/>
        <v>0</v>
      </c>
      <c r="C63" s="185">
        <f t="shared" si="3"/>
        <v>0</v>
      </c>
      <c r="D63" s="186"/>
      <c r="E63" s="186">
        <v>0</v>
      </c>
      <c r="F63" s="187">
        <v>0</v>
      </c>
      <c r="G63" s="187">
        <v>0</v>
      </c>
      <c r="H63" s="187">
        <v>0</v>
      </c>
      <c r="I63" s="187">
        <v>0</v>
      </c>
      <c r="J63" s="188">
        <v>0</v>
      </c>
    </row>
    <row r="64" spans="1:248" ht="12.75" customHeight="1">
      <c r="A64" s="180" t="s">
        <v>336</v>
      </c>
      <c r="B64" s="185">
        <f t="shared" si="0"/>
        <v>0</v>
      </c>
      <c r="C64" s="185">
        <f t="shared" si="3"/>
        <v>0</v>
      </c>
      <c r="D64" s="186"/>
      <c r="E64" s="186">
        <v>0</v>
      </c>
      <c r="F64" s="187">
        <v>0</v>
      </c>
      <c r="G64" s="187">
        <v>0</v>
      </c>
      <c r="H64" s="187">
        <v>0</v>
      </c>
      <c r="I64" s="187">
        <v>0</v>
      </c>
      <c r="J64" s="188">
        <v>0</v>
      </c>
    </row>
    <row r="65" spans="1:10" ht="12.75" customHeight="1">
      <c r="A65" s="181" t="s">
        <v>337</v>
      </c>
      <c r="B65" s="185">
        <f t="shared" si="0"/>
        <v>0</v>
      </c>
      <c r="C65" s="185">
        <f t="shared" si="3"/>
        <v>0</v>
      </c>
      <c r="D65" s="186"/>
      <c r="E65" s="186">
        <v>0</v>
      </c>
      <c r="F65" s="187">
        <v>0</v>
      </c>
      <c r="G65" s="187">
        <v>0</v>
      </c>
      <c r="H65" s="187">
        <v>0</v>
      </c>
      <c r="I65" s="187">
        <v>0</v>
      </c>
      <c r="J65" s="188">
        <v>0</v>
      </c>
    </row>
    <row r="66" spans="1:10" ht="12.75" customHeight="1">
      <c r="A66" s="181" t="s">
        <v>338</v>
      </c>
      <c r="B66" s="185">
        <f t="shared" si="0"/>
        <v>0</v>
      </c>
      <c r="C66" s="185">
        <f t="shared" si="3"/>
        <v>0</v>
      </c>
      <c r="D66" s="186"/>
      <c r="E66" s="186">
        <v>0</v>
      </c>
      <c r="F66" s="187">
        <v>0</v>
      </c>
      <c r="G66" s="187">
        <v>0</v>
      </c>
      <c r="H66" s="187">
        <v>0</v>
      </c>
      <c r="I66" s="187">
        <v>0</v>
      </c>
      <c r="J66" s="188">
        <v>0</v>
      </c>
    </row>
    <row r="67" spans="1:10" ht="12.75" customHeight="1">
      <c r="A67" s="181" t="s">
        <v>339</v>
      </c>
      <c r="B67" s="185">
        <f t="shared" si="0"/>
        <v>0</v>
      </c>
      <c r="C67" s="185">
        <f t="shared" si="3"/>
        <v>0</v>
      </c>
      <c r="D67" s="186"/>
      <c r="E67" s="186">
        <v>0</v>
      </c>
      <c r="F67" s="187">
        <v>0</v>
      </c>
      <c r="G67" s="187">
        <v>0</v>
      </c>
      <c r="H67" s="187">
        <v>0</v>
      </c>
      <c r="I67" s="187">
        <v>0</v>
      </c>
      <c r="J67" s="188">
        <v>0</v>
      </c>
    </row>
    <row r="68" spans="1:10" ht="12.75" customHeight="1">
      <c r="A68" s="182" t="s">
        <v>223</v>
      </c>
      <c r="B68" s="185">
        <f t="shared" si="0"/>
        <v>0</v>
      </c>
      <c r="C68" s="185">
        <f t="shared" si="3"/>
        <v>0</v>
      </c>
      <c r="D68" s="189">
        <f>SUM(D69:D80)</f>
        <v>0</v>
      </c>
      <c r="E68" s="189">
        <f t="shared" ref="E68:J68" si="6">SUM(E69:E80)</f>
        <v>0</v>
      </c>
      <c r="F68" s="189">
        <f t="shared" si="6"/>
        <v>0</v>
      </c>
      <c r="G68" s="189">
        <f t="shared" si="6"/>
        <v>0</v>
      </c>
      <c r="H68" s="189">
        <f t="shared" si="6"/>
        <v>0</v>
      </c>
      <c r="I68" s="189">
        <f t="shared" si="6"/>
        <v>0</v>
      </c>
      <c r="J68" s="189">
        <f t="shared" si="6"/>
        <v>0</v>
      </c>
    </row>
    <row r="69" spans="1:10" ht="12.75" customHeight="1">
      <c r="A69" s="180" t="s">
        <v>340</v>
      </c>
      <c r="B69" s="185">
        <f t="shared" si="0"/>
        <v>0</v>
      </c>
      <c r="C69" s="185">
        <f t="shared" si="3"/>
        <v>0</v>
      </c>
      <c r="D69" s="186"/>
      <c r="E69" s="186">
        <v>0</v>
      </c>
      <c r="F69" s="187">
        <v>0</v>
      </c>
      <c r="G69" s="187">
        <v>0</v>
      </c>
      <c r="H69" s="187">
        <v>0</v>
      </c>
      <c r="I69" s="187">
        <v>0</v>
      </c>
      <c r="J69" s="188">
        <v>0</v>
      </c>
    </row>
    <row r="70" spans="1:10" ht="12.75" customHeight="1">
      <c r="A70" s="180" t="s">
        <v>341</v>
      </c>
      <c r="B70" s="185">
        <f t="shared" si="0"/>
        <v>0</v>
      </c>
      <c r="C70" s="185">
        <f t="shared" si="3"/>
        <v>0</v>
      </c>
      <c r="D70" s="186"/>
      <c r="E70" s="186">
        <v>0</v>
      </c>
      <c r="F70" s="187">
        <v>0</v>
      </c>
      <c r="G70" s="187">
        <v>0</v>
      </c>
      <c r="H70" s="187">
        <v>0</v>
      </c>
      <c r="I70" s="187">
        <v>0</v>
      </c>
      <c r="J70" s="188">
        <v>0</v>
      </c>
    </row>
    <row r="71" spans="1:10" ht="12.75" customHeight="1">
      <c r="A71" s="180" t="s">
        <v>342</v>
      </c>
      <c r="B71" s="185">
        <f t="shared" si="0"/>
        <v>0</v>
      </c>
      <c r="C71" s="185">
        <f t="shared" si="3"/>
        <v>0</v>
      </c>
      <c r="D71" s="186"/>
      <c r="E71" s="186">
        <v>0</v>
      </c>
      <c r="F71" s="187">
        <v>0</v>
      </c>
      <c r="G71" s="187">
        <v>0</v>
      </c>
      <c r="H71" s="187">
        <v>0</v>
      </c>
      <c r="I71" s="187">
        <v>0</v>
      </c>
      <c r="J71" s="188">
        <v>0</v>
      </c>
    </row>
    <row r="72" spans="1:10" ht="12.75" customHeight="1">
      <c r="A72" s="180" t="s">
        <v>343</v>
      </c>
      <c r="B72" s="185">
        <f t="shared" ref="B72:B111" si="7">SUM(C72,H72:J72)</f>
        <v>0</v>
      </c>
      <c r="C72" s="185">
        <f t="shared" si="3"/>
        <v>0</v>
      </c>
      <c r="D72" s="186"/>
      <c r="E72" s="186">
        <v>0</v>
      </c>
      <c r="F72" s="187">
        <v>0</v>
      </c>
      <c r="G72" s="187">
        <v>0</v>
      </c>
      <c r="H72" s="187">
        <v>0</v>
      </c>
      <c r="I72" s="187">
        <v>0</v>
      </c>
      <c r="J72" s="188">
        <v>0</v>
      </c>
    </row>
    <row r="73" spans="1:10" ht="12.75" customHeight="1">
      <c r="A73" s="180" t="s">
        <v>344</v>
      </c>
      <c r="B73" s="185">
        <f t="shared" si="7"/>
        <v>0</v>
      </c>
      <c r="C73" s="185">
        <f t="shared" si="3"/>
        <v>0</v>
      </c>
      <c r="D73" s="186"/>
      <c r="E73" s="186">
        <v>0</v>
      </c>
      <c r="F73" s="187">
        <v>0</v>
      </c>
      <c r="G73" s="187">
        <v>0</v>
      </c>
      <c r="H73" s="187">
        <v>0</v>
      </c>
      <c r="I73" s="187">
        <v>0</v>
      </c>
      <c r="J73" s="188">
        <v>0</v>
      </c>
    </row>
    <row r="74" spans="1:10" ht="12.75" customHeight="1">
      <c r="A74" s="180" t="s">
        <v>345</v>
      </c>
      <c r="B74" s="185">
        <f t="shared" si="7"/>
        <v>0</v>
      </c>
      <c r="C74" s="185">
        <f t="shared" ref="C74:C111" si="8">SUM(D74:G74)</f>
        <v>0</v>
      </c>
      <c r="D74" s="186"/>
      <c r="E74" s="186">
        <v>0</v>
      </c>
      <c r="F74" s="187">
        <v>0</v>
      </c>
      <c r="G74" s="187">
        <v>0</v>
      </c>
      <c r="H74" s="187">
        <v>0</v>
      </c>
      <c r="I74" s="187">
        <v>0</v>
      </c>
      <c r="J74" s="188">
        <v>0</v>
      </c>
    </row>
    <row r="75" spans="1:10" ht="12.75" customHeight="1">
      <c r="A75" s="180" t="s">
        <v>346</v>
      </c>
      <c r="B75" s="185">
        <f t="shared" si="7"/>
        <v>0</v>
      </c>
      <c r="C75" s="185">
        <f t="shared" si="8"/>
        <v>0</v>
      </c>
      <c r="D75" s="186"/>
      <c r="E75" s="186">
        <v>0</v>
      </c>
      <c r="F75" s="187">
        <v>0</v>
      </c>
      <c r="G75" s="187">
        <v>0</v>
      </c>
      <c r="H75" s="187">
        <v>0</v>
      </c>
      <c r="I75" s="187">
        <v>0</v>
      </c>
      <c r="J75" s="188">
        <v>0</v>
      </c>
    </row>
    <row r="76" spans="1:10" ht="12.75" customHeight="1">
      <c r="A76" s="180" t="s">
        <v>347</v>
      </c>
      <c r="B76" s="185">
        <f t="shared" si="7"/>
        <v>0</v>
      </c>
      <c r="C76" s="185">
        <f t="shared" si="8"/>
        <v>0</v>
      </c>
      <c r="D76" s="186"/>
      <c r="E76" s="186">
        <v>0</v>
      </c>
      <c r="F76" s="187">
        <v>0</v>
      </c>
      <c r="G76" s="187">
        <v>0</v>
      </c>
      <c r="H76" s="187">
        <v>0</v>
      </c>
      <c r="I76" s="187">
        <v>0</v>
      </c>
      <c r="J76" s="188"/>
    </row>
    <row r="77" spans="1:10" ht="12.75" customHeight="1">
      <c r="A77" s="180" t="s">
        <v>348</v>
      </c>
      <c r="B77" s="185">
        <f t="shared" si="7"/>
        <v>0</v>
      </c>
      <c r="C77" s="185">
        <f t="shared" si="8"/>
        <v>0</v>
      </c>
      <c r="D77" s="186"/>
      <c r="E77" s="186">
        <v>0</v>
      </c>
      <c r="F77" s="187">
        <v>0</v>
      </c>
      <c r="G77" s="187">
        <v>0</v>
      </c>
      <c r="H77" s="187">
        <v>0</v>
      </c>
      <c r="I77" s="187">
        <v>0</v>
      </c>
      <c r="J77" s="188">
        <v>0</v>
      </c>
    </row>
    <row r="78" spans="1:10" ht="12.75" customHeight="1">
      <c r="A78" s="180" t="s">
        <v>349</v>
      </c>
      <c r="B78" s="185">
        <f t="shared" si="7"/>
        <v>0</v>
      </c>
      <c r="C78" s="185">
        <f t="shared" si="8"/>
        <v>0</v>
      </c>
      <c r="D78" s="186"/>
      <c r="E78" s="186">
        <v>0</v>
      </c>
      <c r="F78" s="187">
        <v>0</v>
      </c>
      <c r="G78" s="187">
        <v>0</v>
      </c>
      <c r="H78" s="187">
        <v>0</v>
      </c>
      <c r="I78" s="187">
        <v>0</v>
      </c>
      <c r="J78" s="188">
        <v>0</v>
      </c>
    </row>
    <row r="79" spans="1:10" ht="12.75" customHeight="1">
      <c r="A79" s="180" t="s">
        <v>350</v>
      </c>
      <c r="B79" s="185">
        <f t="shared" si="7"/>
        <v>0</v>
      </c>
      <c r="C79" s="185">
        <f t="shared" si="8"/>
        <v>0</v>
      </c>
      <c r="D79" s="186"/>
      <c r="E79" s="186">
        <v>0</v>
      </c>
      <c r="F79" s="187">
        <v>0</v>
      </c>
      <c r="G79" s="187">
        <v>0</v>
      </c>
      <c r="H79" s="187">
        <v>0</v>
      </c>
      <c r="I79" s="187">
        <v>0</v>
      </c>
      <c r="J79" s="188">
        <v>0</v>
      </c>
    </row>
    <row r="80" spans="1:10" ht="12.75" customHeight="1">
      <c r="A80" s="183" t="s">
        <v>254</v>
      </c>
      <c r="B80" s="185">
        <f t="shared" si="7"/>
        <v>0</v>
      </c>
      <c r="C80" s="185">
        <f t="shared" si="8"/>
        <v>0</v>
      </c>
      <c r="D80" s="186"/>
      <c r="E80" s="186">
        <v>0</v>
      </c>
      <c r="F80" s="187">
        <v>0</v>
      </c>
      <c r="G80" s="187">
        <v>0</v>
      </c>
      <c r="H80" s="187">
        <v>0</v>
      </c>
      <c r="I80" s="187">
        <v>0</v>
      </c>
      <c r="J80" s="188">
        <v>0</v>
      </c>
    </row>
    <row r="81" spans="1:10" ht="12.75" customHeight="1">
      <c r="A81" s="182" t="s">
        <v>224</v>
      </c>
      <c r="B81" s="185">
        <f t="shared" si="7"/>
        <v>0</v>
      </c>
      <c r="C81" s="185">
        <f t="shared" si="8"/>
        <v>0</v>
      </c>
      <c r="D81" s="189">
        <f>SUM(D82:D97)</f>
        <v>0</v>
      </c>
      <c r="E81" s="189">
        <f t="shared" ref="E81:J81" si="9">SUM(E82:E97)</f>
        <v>0</v>
      </c>
      <c r="F81" s="189">
        <f t="shared" si="9"/>
        <v>0</v>
      </c>
      <c r="G81" s="189">
        <f t="shared" si="9"/>
        <v>0</v>
      </c>
      <c r="H81" s="189">
        <f t="shared" si="9"/>
        <v>0</v>
      </c>
      <c r="I81" s="189">
        <f t="shared" si="9"/>
        <v>0</v>
      </c>
      <c r="J81" s="189">
        <f t="shared" si="9"/>
        <v>0</v>
      </c>
    </row>
    <row r="82" spans="1:10" ht="12.75" customHeight="1">
      <c r="A82" s="180" t="s">
        <v>351</v>
      </c>
      <c r="B82" s="185">
        <f t="shared" si="7"/>
        <v>0</v>
      </c>
      <c r="C82" s="185">
        <f t="shared" si="8"/>
        <v>0</v>
      </c>
      <c r="D82" s="186"/>
      <c r="E82" s="186"/>
      <c r="F82" s="187"/>
      <c r="G82" s="187"/>
      <c r="H82" s="187"/>
      <c r="I82" s="187"/>
      <c r="J82" s="188"/>
    </row>
    <row r="83" spans="1:10" ht="12.75" customHeight="1">
      <c r="A83" s="180" t="s">
        <v>341</v>
      </c>
      <c r="B83" s="185">
        <f t="shared" si="7"/>
        <v>0</v>
      </c>
      <c r="C83" s="185">
        <f t="shared" si="8"/>
        <v>0</v>
      </c>
      <c r="D83" s="186"/>
      <c r="E83" s="186"/>
      <c r="F83" s="187"/>
      <c r="G83" s="187"/>
      <c r="H83" s="187"/>
      <c r="I83" s="187"/>
      <c r="J83" s="188"/>
    </row>
    <row r="84" spans="1:10" ht="12.75" customHeight="1">
      <c r="A84" s="180" t="s">
        <v>352</v>
      </c>
      <c r="B84" s="185">
        <f t="shared" si="7"/>
        <v>0</v>
      </c>
      <c r="C84" s="185">
        <f t="shared" si="8"/>
        <v>0</v>
      </c>
      <c r="D84" s="186"/>
      <c r="E84" s="186"/>
      <c r="F84" s="187"/>
      <c r="G84" s="187"/>
      <c r="H84" s="187"/>
      <c r="I84" s="187"/>
      <c r="J84" s="188"/>
    </row>
    <row r="85" spans="1:10" ht="12.75" customHeight="1">
      <c r="A85" s="180" t="s">
        <v>343</v>
      </c>
      <c r="B85" s="185">
        <f t="shared" si="7"/>
        <v>0</v>
      </c>
      <c r="C85" s="185">
        <f t="shared" si="8"/>
        <v>0</v>
      </c>
      <c r="D85" s="186"/>
      <c r="E85" s="186"/>
      <c r="F85" s="187"/>
      <c r="G85" s="187"/>
      <c r="H85" s="187"/>
      <c r="I85" s="187"/>
      <c r="J85" s="188"/>
    </row>
    <row r="86" spans="1:10" ht="12.75" customHeight="1">
      <c r="A86" s="180" t="s">
        <v>344</v>
      </c>
      <c r="B86" s="185">
        <f t="shared" si="7"/>
        <v>0</v>
      </c>
      <c r="C86" s="185">
        <f t="shared" si="8"/>
        <v>0</v>
      </c>
      <c r="D86" s="186"/>
      <c r="E86" s="186"/>
      <c r="F86" s="187"/>
      <c r="G86" s="187"/>
      <c r="H86" s="187"/>
      <c r="I86" s="187"/>
      <c r="J86" s="188"/>
    </row>
    <row r="87" spans="1:10" ht="12.75" customHeight="1">
      <c r="A87" s="180" t="s">
        <v>345</v>
      </c>
      <c r="B87" s="185">
        <f t="shared" si="7"/>
        <v>0</v>
      </c>
      <c r="C87" s="185">
        <f t="shared" si="8"/>
        <v>0</v>
      </c>
      <c r="D87" s="186"/>
      <c r="E87" s="186"/>
      <c r="F87" s="187"/>
      <c r="G87" s="187"/>
      <c r="H87" s="187"/>
      <c r="I87" s="187"/>
      <c r="J87" s="188"/>
    </row>
    <row r="88" spans="1:10" ht="12.75" customHeight="1">
      <c r="A88" s="180" t="s">
        <v>346</v>
      </c>
      <c r="B88" s="185">
        <f t="shared" si="7"/>
        <v>0</v>
      </c>
      <c r="C88" s="185">
        <f t="shared" si="8"/>
        <v>0</v>
      </c>
      <c r="D88" s="186"/>
      <c r="E88" s="186"/>
      <c r="F88" s="187"/>
      <c r="G88" s="187"/>
      <c r="H88" s="187"/>
      <c r="I88" s="187"/>
      <c r="J88" s="188"/>
    </row>
    <row r="89" spans="1:10" ht="12.75" customHeight="1">
      <c r="A89" s="180" t="s">
        <v>353</v>
      </c>
      <c r="B89" s="185">
        <f t="shared" si="7"/>
        <v>0</v>
      </c>
      <c r="C89" s="185">
        <f t="shared" si="8"/>
        <v>0</v>
      </c>
      <c r="D89" s="186"/>
      <c r="E89" s="186"/>
      <c r="F89" s="187"/>
      <c r="G89" s="187"/>
      <c r="H89" s="187"/>
      <c r="I89" s="187"/>
      <c r="J89" s="188"/>
    </row>
    <row r="90" spans="1:10" ht="12.75" customHeight="1">
      <c r="A90" s="180" t="s">
        <v>354</v>
      </c>
      <c r="B90" s="185">
        <f t="shared" si="7"/>
        <v>0</v>
      </c>
      <c r="C90" s="185">
        <f t="shared" si="8"/>
        <v>0</v>
      </c>
      <c r="D90" s="186"/>
      <c r="E90" s="186"/>
      <c r="F90" s="187"/>
      <c r="G90" s="187"/>
      <c r="H90" s="187"/>
      <c r="I90" s="187"/>
      <c r="J90" s="188"/>
    </row>
    <row r="91" spans="1:10" ht="12.75" customHeight="1">
      <c r="A91" s="180" t="s">
        <v>355</v>
      </c>
      <c r="B91" s="185">
        <f t="shared" si="7"/>
        <v>0</v>
      </c>
      <c r="C91" s="185">
        <f t="shared" si="8"/>
        <v>0</v>
      </c>
      <c r="D91" s="186"/>
      <c r="E91" s="186"/>
      <c r="F91" s="187"/>
      <c r="G91" s="187"/>
      <c r="H91" s="187"/>
      <c r="I91" s="187"/>
      <c r="J91" s="188"/>
    </row>
    <row r="92" spans="1:10" ht="12.75" customHeight="1">
      <c r="A92" s="180" t="s">
        <v>356</v>
      </c>
      <c r="B92" s="185">
        <f t="shared" si="7"/>
        <v>0</v>
      </c>
      <c r="C92" s="185">
        <f t="shared" si="8"/>
        <v>0</v>
      </c>
      <c r="D92" s="186"/>
      <c r="E92" s="186"/>
      <c r="F92" s="187"/>
      <c r="G92" s="187"/>
      <c r="H92" s="187"/>
      <c r="I92" s="187"/>
      <c r="J92" s="188"/>
    </row>
    <row r="93" spans="1:10" ht="12.75" customHeight="1">
      <c r="A93" s="180" t="s">
        <v>347</v>
      </c>
      <c r="B93" s="185">
        <f t="shared" si="7"/>
        <v>0</v>
      </c>
      <c r="C93" s="185">
        <f t="shared" si="8"/>
        <v>0</v>
      </c>
      <c r="D93" s="186"/>
      <c r="E93" s="186"/>
      <c r="F93" s="187"/>
      <c r="G93" s="187"/>
      <c r="H93" s="187"/>
      <c r="I93" s="187"/>
      <c r="J93" s="188"/>
    </row>
    <row r="94" spans="1:10" ht="12.75" customHeight="1">
      <c r="A94" s="180" t="s">
        <v>348</v>
      </c>
      <c r="B94" s="185">
        <f t="shared" si="7"/>
        <v>0</v>
      </c>
      <c r="C94" s="185">
        <f t="shared" si="8"/>
        <v>0</v>
      </c>
      <c r="D94" s="186"/>
      <c r="E94" s="186"/>
      <c r="F94" s="187"/>
      <c r="G94" s="187"/>
      <c r="H94" s="187"/>
      <c r="I94" s="187"/>
      <c r="J94" s="188"/>
    </row>
    <row r="95" spans="1:10" ht="12.75" customHeight="1">
      <c r="A95" s="180" t="s">
        <v>349</v>
      </c>
      <c r="B95" s="185">
        <f t="shared" si="7"/>
        <v>0</v>
      </c>
      <c r="C95" s="185">
        <f t="shared" si="8"/>
        <v>0</v>
      </c>
      <c r="D95" s="186"/>
      <c r="E95" s="186"/>
      <c r="F95" s="187"/>
      <c r="G95" s="187"/>
      <c r="H95" s="187"/>
      <c r="I95" s="187"/>
      <c r="J95" s="188"/>
    </row>
    <row r="96" spans="1:10" ht="12.75" customHeight="1">
      <c r="A96" s="180" t="s">
        <v>350</v>
      </c>
      <c r="B96" s="185">
        <f t="shared" si="7"/>
        <v>0</v>
      </c>
      <c r="C96" s="185">
        <f t="shared" si="8"/>
        <v>0</v>
      </c>
      <c r="D96" s="186"/>
      <c r="E96" s="186"/>
      <c r="F96" s="187"/>
      <c r="G96" s="187"/>
      <c r="H96" s="187"/>
      <c r="I96" s="187"/>
      <c r="J96" s="188"/>
    </row>
    <row r="97" spans="1:10" ht="12.75" customHeight="1">
      <c r="A97" s="183" t="s">
        <v>254</v>
      </c>
      <c r="B97" s="185">
        <f t="shared" si="7"/>
        <v>0</v>
      </c>
      <c r="C97" s="185">
        <f t="shared" si="8"/>
        <v>0</v>
      </c>
      <c r="D97" s="186"/>
      <c r="E97" s="186"/>
      <c r="F97" s="187"/>
      <c r="G97" s="187"/>
      <c r="H97" s="187"/>
      <c r="I97" s="187"/>
      <c r="J97" s="188"/>
    </row>
    <row r="98" spans="1:10" ht="12.75" customHeight="1">
      <c r="A98" s="182" t="s">
        <v>226</v>
      </c>
      <c r="B98" s="185">
        <f t="shared" si="7"/>
        <v>0</v>
      </c>
      <c r="C98" s="185">
        <f t="shared" si="8"/>
        <v>0</v>
      </c>
      <c r="D98" s="189">
        <f>SUM(D99:D100)</f>
        <v>0</v>
      </c>
      <c r="E98" s="189">
        <f t="shared" ref="E98:J98" si="10">SUM(E99:E100)</f>
        <v>0</v>
      </c>
      <c r="F98" s="189">
        <f t="shared" si="10"/>
        <v>0</v>
      </c>
      <c r="G98" s="189">
        <f t="shared" si="10"/>
        <v>0</v>
      </c>
      <c r="H98" s="189">
        <f t="shared" si="10"/>
        <v>0</v>
      </c>
      <c r="I98" s="189">
        <f t="shared" si="10"/>
        <v>0</v>
      </c>
      <c r="J98" s="189">
        <f t="shared" si="10"/>
        <v>0</v>
      </c>
    </row>
    <row r="99" spans="1:10" ht="12.75" customHeight="1">
      <c r="A99" s="183" t="s">
        <v>215</v>
      </c>
      <c r="B99" s="185">
        <f t="shared" si="7"/>
        <v>0</v>
      </c>
      <c r="C99" s="185">
        <f t="shared" si="8"/>
        <v>0</v>
      </c>
      <c r="D99" s="186"/>
      <c r="E99" s="186"/>
      <c r="F99" s="187"/>
      <c r="G99" s="187"/>
      <c r="H99" s="187"/>
      <c r="I99" s="187"/>
      <c r="J99" s="188"/>
    </row>
    <row r="100" spans="1:10" ht="12.75" customHeight="1">
      <c r="A100" s="183" t="s">
        <v>150</v>
      </c>
      <c r="B100" s="185">
        <f t="shared" si="7"/>
        <v>0</v>
      </c>
      <c r="C100" s="185">
        <f t="shared" si="8"/>
        <v>0</v>
      </c>
      <c r="D100" s="186"/>
      <c r="E100" s="186"/>
      <c r="F100" s="187"/>
      <c r="G100" s="187"/>
      <c r="H100" s="187"/>
      <c r="I100" s="187"/>
      <c r="J100" s="188"/>
    </row>
    <row r="101" spans="1:10" ht="12.75" customHeight="1">
      <c r="A101" s="182" t="s">
        <v>225</v>
      </c>
      <c r="B101" s="185">
        <f t="shared" si="7"/>
        <v>0</v>
      </c>
      <c r="C101" s="185">
        <f t="shared" si="8"/>
        <v>0</v>
      </c>
      <c r="D101" s="189">
        <f>SUM(D102:D106)</f>
        <v>0</v>
      </c>
      <c r="E101" s="189">
        <f t="shared" ref="E101:J101" si="11">SUM(E102:E106)</f>
        <v>0</v>
      </c>
      <c r="F101" s="189">
        <f t="shared" si="11"/>
        <v>0</v>
      </c>
      <c r="G101" s="189">
        <f t="shared" si="11"/>
        <v>0</v>
      </c>
      <c r="H101" s="189">
        <f t="shared" si="11"/>
        <v>0</v>
      </c>
      <c r="I101" s="189">
        <f t="shared" si="11"/>
        <v>0</v>
      </c>
      <c r="J101" s="189">
        <f t="shared" si="11"/>
        <v>0</v>
      </c>
    </row>
    <row r="102" spans="1:10" ht="12.75" customHeight="1">
      <c r="A102" s="181" t="s">
        <v>215</v>
      </c>
      <c r="B102" s="185">
        <f t="shared" si="7"/>
        <v>0</v>
      </c>
      <c r="C102" s="185">
        <f t="shared" si="8"/>
        <v>0</v>
      </c>
      <c r="D102" s="186"/>
      <c r="E102" s="186">
        <v>0</v>
      </c>
      <c r="F102" s="187"/>
      <c r="G102" s="187">
        <v>0</v>
      </c>
      <c r="H102" s="187">
        <v>0</v>
      </c>
      <c r="I102" s="187">
        <v>0</v>
      </c>
      <c r="J102" s="188">
        <v>0</v>
      </c>
    </row>
    <row r="103" spans="1:10" ht="12.75" customHeight="1">
      <c r="A103" s="181" t="s">
        <v>216</v>
      </c>
      <c r="B103" s="185">
        <f t="shared" si="7"/>
        <v>0</v>
      </c>
      <c r="C103" s="185">
        <f t="shared" si="8"/>
        <v>0</v>
      </c>
      <c r="D103" s="186"/>
      <c r="E103" s="186">
        <v>0</v>
      </c>
      <c r="F103" s="187">
        <v>0</v>
      </c>
      <c r="G103" s="187">
        <v>0</v>
      </c>
      <c r="H103" s="187">
        <v>0</v>
      </c>
      <c r="I103" s="187"/>
      <c r="J103" s="188">
        <v>0</v>
      </c>
    </row>
    <row r="104" spans="1:10" ht="12.75" customHeight="1">
      <c r="A104" s="181" t="s">
        <v>217</v>
      </c>
      <c r="B104" s="185">
        <f t="shared" si="7"/>
        <v>0</v>
      </c>
      <c r="C104" s="185">
        <f t="shared" si="8"/>
        <v>0</v>
      </c>
      <c r="D104" s="186"/>
      <c r="E104" s="186">
        <v>0</v>
      </c>
      <c r="F104" s="187">
        <v>0</v>
      </c>
      <c r="G104" s="187">
        <v>0</v>
      </c>
      <c r="H104" s="187">
        <v>0</v>
      </c>
      <c r="I104" s="187">
        <v>0</v>
      </c>
      <c r="J104" s="188">
        <v>0</v>
      </c>
    </row>
    <row r="105" spans="1:10" ht="12.75" customHeight="1">
      <c r="A105" s="181" t="s">
        <v>218</v>
      </c>
      <c r="B105" s="185">
        <f t="shared" si="7"/>
        <v>0</v>
      </c>
      <c r="C105" s="185">
        <f t="shared" si="8"/>
        <v>0</v>
      </c>
      <c r="D105" s="186"/>
      <c r="E105" s="186">
        <v>0</v>
      </c>
      <c r="F105" s="187">
        <v>0</v>
      </c>
      <c r="G105" s="187">
        <v>0</v>
      </c>
      <c r="H105" s="187">
        <v>0</v>
      </c>
      <c r="I105" s="187">
        <v>0</v>
      </c>
      <c r="J105" s="188">
        <v>0</v>
      </c>
    </row>
    <row r="106" spans="1:10" ht="12.75" customHeight="1">
      <c r="A106" s="181" t="s">
        <v>219</v>
      </c>
      <c r="B106" s="185">
        <f t="shared" si="7"/>
        <v>0</v>
      </c>
      <c r="C106" s="185">
        <f t="shared" si="8"/>
        <v>0</v>
      </c>
      <c r="D106" s="186"/>
      <c r="E106" s="186">
        <v>0</v>
      </c>
      <c r="F106" s="187">
        <v>0</v>
      </c>
      <c r="G106" s="187">
        <v>0</v>
      </c>
      <c r="H106" s="187">
        <v>0</v>
      </c>
      <c r="I106" s="187">
        <v>0</v>
      </c>
      <c r="J106" s="188">
        <v>0</v>
      </c>
    </row>
    <row r="107" spans="1:10" ht="12.75" customHeight="1">
      <c r="A107" s="184" t="s">
        <v>220</v>
      </c>
      <c r="B107" s="185">
        <f t="shared" si="7"/>
        <v>0</v>
      </c>
      <c r="C107" s="185">
        <f t="shared" si="8"/>
        <v>0</v>
      </c>
      <c r="D107" s="189">
        <f>SUM(D108:D111)</f>
        <v>0</v>
      </c>
      <c r="E107" s="189">
        <f t="shared" ref="E107:J107" si="12">SUM(E108:E111)</f>
        <v>0</v>
      </c>
      <c r="F107" s="189">
        <f t="shared" si="12"/>
        <v>0</v>
      </c>
      <c r="G107" s="189">
        <f t="shared" si="12"/>
        <v>0</v>
      </c>
      <c r="H107" s="189">
        <f t="shared" si="12"/>
        <v>0</v>
      </c>
      <c r="I107" s="189">
        <f t="shared" si="12"/>
        <v>0</v>
      </c>
      <c r="J107" s="189">
        <f t="shared" si="12"/>
        <v>0</v>
      </c>
    </row>
    <row r="108" spans="1:10" ht="12.75" customHeight="1">
      <c r="A108" s="181" t="s">
        <v>221</v>
      </c>
      <c r="B108" s="185">
        <f t="shared" si="7"/>
        <v>0</v>
      </c>
      <c r="C108" s="185">
        <f t="shared" si="8"/>
        <v>0</v>
      </c>
      <c r="D108" s="186"/>
      <c r="E108" s="186">
        <v>0</v>
      </c>
      <c r="F108" s="187">
        <v>0</v>
      </c>
      <c r="G108" s="187">
        <v>0</v>
      </c>
      <c r="H108" s="187">
        <v>0</v>
      </c>
      <c r="I108" s="187">
        <v>0</v>
      </c>
      <c r="J108" s="188">
        <v>0</v>
      </c>
    </row>
    <row r="109" spans="1:10" ht="12.75" customHeight="1">
      <c r="A109" s="181" t="s">
        <v>222</v>
      </c>
      <c r="B109" s="185">
        <f t="shared" si="7"/>
        <v>0</v>
      </c>
      <c r="C109" s="185">
        <f t="shared" si="8"/>
        <v>0</v>
      </c>
      <c r="D109" s="186"/>
      <c r="E109" s="186">
        <v>0</v>
      </c>
      <c r="F109" s="187">
        <v>0</v>
      </c>
      <c r="G109" s="187">
        <v>0</v>
      </c>
      <c r="H109" s="187">
        <v>0</v>
      </c>
      <c r="I109" s="187">
        <v>0</v>
      </c>
      <c r="J109" s="188">
        <v>0</v>
      </c>
    </row>
    <row r="110" spans="1:10" ht="12.75" customHeight="1">
      <c r="A110" s="181" t="s">
        <v>176</v>
      </c>
      <c r="B110" s="185">
        <f t="shared" si="7"/>
        <v>0</v>
      </c>
      <c r="C110" s="185">
        <f t="shared" si="8"/>
        <v>0</v>
      </c>
      <c r="D110" s="186"/>
      <c r="E110" s="186"/>
      <c r="F110" s="187">
        <v>0</v>
      </c>
      <c r="G110" s="187">
        <v>0</v>
      </c>
      <c r="H110" s="187">
        <v>0</v>
      </c>
      <c r="I110" s="187">
        <v>0</v>
      </c>
      <c r="J110" s="188">
        <v>0</v>
      </c>
    </row>
    <row r="111" spans="1:10" ht="12.75" customHeight="1">
      <c r="A111" s="181" t="s">
        <v>172</v>
      </c>
      <c r="B111" s="185">
        <f t="shared" si="7"/>
        <v>0</v>
      </c>
      <c r="C111" s="185">
        <f t="shared" si="8"/>
        <v>0</v>
      </c>
      <c r="D111" s="186"/>
      <c r="E111" s="186">
        <v>0</v>
      </c>
      <c r="F111" s="187">
        <v>0</v>
      </c>
      <c r="G111" s="187">
        <v>0</v>
      </c>
      <c r="H111" s="187">
        <v>0</v>
      </c>
      <c r="I111" s="187">
        <v>0</v>
      </c>
      <c r="J111" s="188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3"/>
  <sheetViews>
    <sheetView showGridLines="0" showZeros="0" workbookViewId="0">
      <selection activeCell="D7" sqref="D7:F7"/>
    </sheetView>
  </sheetViews>
  <sheetFormatPr defaultRowHeight="14.25"/>
  <cols>
    <col min="1" max="1" width="54.1640625" style="208" customWidth="1"/>
    <col min="2" max="7" width="19.83203125" style="208" customWidth="1"/>
    <col min="8" max="16384" width="9.33203125" style="208"/>
  </cols>
  <sheetData>
    <row r="1" spans="1:243" ht="14.25" customHeight="1">
      <c r="A1" s="205" t="s">
        <v>361</v>
      </c>
      <c r="B1" s="206"/>
      <c r="C1" s="206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57" t="s">
        <v>370</v>
      </c>
      <c r="B2" s="257"/>
      <c r="C2" s="257"/>
      <c r="D2" s="257"/>
      <c r="E2" s="257"/>
      <c r="F2" s="257"/>
      <c r="G2" s="257"/>
      <c r="H2" s="207"/>
      <c r="I2" s="207"/>
      <c r="J2" s="207"/>
      <c r="K2" s="207"/>
      <c r="L2" s="207"/>
      <c r="M2" s="207"/>
      <c r="N2" s="207"/>
      <c r="O2" s="20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12" customFormat="1" ht="17.25" customHeight="1">
      <c r="A3" s="209"/>
      <c r="B3" s="209"/>
      <c r="C3" s="209"/>
      <c r="D3" s="210"/>
      <c r="E3" s="210"/>
      <c r="F3" s="210"/>
      <c r="G3" s="211" t="s">
        <v>46</v>
      </c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</row>
    <row r="4" spans="1:243" s="214" customFormat="1" ht="20.25" customHeight="1">
      <c r="A4" s="258" t="s">
        <v>20</v>
      </c>
      <c r="B4" s="258" t="s">
        <v>359</v>
      </c>
      <c r="C4" s="261" t="s">
        <v>360</v>
      </c>
      <c r="D4" s="262"/>
      <c r="E4" s="262"/>
      <c r="F4" s="262"/>
      <c r="G4" s="263"/>
      <c r="H4" s="213"/>
    </row>
    <row r="5" spans="1:243" s="214" customFormat="1" ht="20.25" customHeight="1">
      <c r="A5" s="259"/>
      <c r="B5" s="259"/>
      <c r="C5" s="264" t="s">
        <v>14</v>
      </c>
      <c r="D5" s="265" t="s">
        <v>84</v>
      </c>
      <c r="E5" s="266"/>
      <c r="F5" s="267"/>
      <c r="G5" s="268" t="s">
        <v>48</v>
      </c>
      <c r="H5" s="213"/>
    </row>
    <row r="6" spans="1:243" s="214" customFormat="1" ht="20.25" customHeight="1">
      <c r="A6" s="260"/>
      <c r="B6" s="260"/>
      <c r="C6" s="264"/>
      <c r="D6" s="215" t="s">
        <v>26</v>
      </c>
      <c r="E6" s="216" t="s">
        <v>27</v>
      </c>
      <c r="F6" s="216" t="s">
        <v>227</v>
      </c>
      <c r="G6" s="269"/>
      <c r="H6" s="212"/>
    </row>
    <row r="7" spans="1:243" s="217" customFormat="1" ht="24" customHeight="1">
      <c r="A7" s="220" t="s">
        <v>14</v>
      </c>
      <c r="B7" s="219">
        <f>C7</f>
        <v>110.06</v>
      </c>
      <c r="C7" s="219">
        <f>SUM(D7:G7)</f>
        <v>110.06</v>
      </c>
      <c r="D7" s="156">
        <v>53.19</v>
      </c>
      <c r="E7" s="156">
        <v>28.55</v>
      </c>
      <c r="F7" s="156">
        <v>2.17</v>
      </c>
      <c r="G7" s="156">
        <v>26.15</v>
      </c>
    </row>
    <row r="8" spans="1:243" ht="18" customHeight="1">
      <c r="A8" s="157" t="s">
        <v>396</v>
      </c>
      <c r="B8" s="219">
        <f>C8</f>
        <v>110.06</v>
      </c>
      <c r="C8" s="219">
        <f>SUM(D8:G8)</f>
        <v>110.06</v>
      </c>
      <c r="D8" s="156">
        <v>53.19</v>
      </c>
      <c r="E8" s="156">
        <v>28.55</v>
      </c>
      <c r="F8" s="156">
        <v>2.17</v>
      </c>
      <c r="G8" s="156">
        <v>26.15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57" t="s">
        <v>397</v>
      </c>
      <c r="B9" s="219">
        <f>C9</f>
        <v>110.06</v>
      </c>
      <c r="C9" s="219">
        <f>SUM(D9:G9)</f>
        <v>110.06</v>
      </c>
      <c r="D9" s="156">
        <v>53.19</v>
      </c>
      <c r="E9" s="156">
        <v>28.55</v>
      </c>
      <c r="F9" s="156">
        <v>2.17</v>
      </c>
      <c r="G9" s="156">
        <v>26.15</v>
      </c>
      <c r="H9" s="21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 s="218"/>
      <c r="B19" s="218"/>
      <c r="C19" s="218"/>
      <c r="D19" s="218"/>
      <c r="E19" s="218"/>
      <c r="F19" s="218"/>
      <c r="G19" s="21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 s="218"/>
      <c r="B20" s="218"/>
      <c r="C20" s="218"/>
      <c r="D20" s="218"/>
      <c r="E20" s="218"/>
      <c r="F20" s="218"/>
      <c r="G20" s="21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8"/>
      <c r="B21" s="218"/>
      <c r="C21" s="218"/>
      <c r="D21" s="218"/>
      <c r="E21" s="218"/>
      <c r="F21" s="218"/>
      <c r="G21" s="21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8"/>
      <c r="B22" s="218"/>
      <c r="C22" s="218"/>
      <c r="D22" s="218"/>
      <c r="E22" s="218"/>
      <c r="F22" s="218"/>
      <c r="G22" s="21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8"/>
      <c r="B23" s="218"/>
      <c r="C23" s="218"/>
      <c r="D23" s="218"/>
      <c r="E23" s="218"/>
      <c r="F23" s="218"/>
      <c r="G23" s="21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Zeros="0" topLeftCell="C1" workbookViewId="0">
      <selection activeCell="E11" sqref="E11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21.33203125" style="18" customWidth="1"/>
    <col min="6" max="6" width="10.1640625" style="18" bestFit="1" customWidth="1"/>
    <col min="7" max="10" width="18.33203125" style="18" customWidth="1"/>
    <col min="11" max="16384" width="8.6640625" style="18"/>
  </cols>
  <sheetData>
    <row r="1" spans="1:10" ht="16.5" customHeight="1">
      <c r="A1" s="16" t="s">
        <v>358</v>
      </c>
      <c r="G1"/>
      <c r="H1"/>
      <c r="I1"/>
      <c r="J1"/>
    </row>
    <row r="2" spans="1:10" ht="21" customHeight="1">
      <c r="A2" s="270" t="s">
        <v>371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0" ht="16.5" customHeight="1">
      <c r="A3" s="32"/>
      <c r="G3"/>
      <c r="H3"/>
      <c r="I3"/>
      <c r="J3" s="33" t="s">
        <v>46</v>
      </c>
    </row>
    <row r="4" spans="1:10" s="36" customFormat="1" ht="18" customHeight="1">
      <c r="A4" s="272" t="s">
        <v>20</v>
      </c>
      <c r="B4" s="52" t="s">
        <v>83</v>
      </c>
      <c r="C4" s="52"/>
      <c r="D4" s="53"/>
      <c r="E4" s="272" t="s">
        <v>68</v>
      </c>
      <c r="F4" s="273" t="s">
        <v>14</v>
      </c>
      <c r="G4" s="275" t="s">
        <v>84</v>
      </c>
      <c r="H4" s="276"/>
      <c r="I4" s="276"/>
      <c r="J4" s="271" t="s">
        <v>48</v>
      </c>
    </row>
    <row r="5" spans="1:10" s="36" customFormat="1" ht="57.75" customHeight="1">
      <c r="A5" s="272"/>
      <c r="B5" s="51" t="s">
        <v>85</v>
      </c>
      <c r="C5" s="51" t="s">
        <v>86</v>
      </c>
      <c r="D5" s="51" t="s">
        <v>87</v>
      </c>
      <c r="E5" s="272"/>
      <c r="F5" s="274"/>
      <c r="G5" s="54" t="s">
        <v>26</v>
      </c>
      <c r="H5" s="54" t="s">
        <v>27</v>
      </c>
      <c r="I5" s="54" t="s">
        <v>227</v>
      </c>
      <c r="J5" s="271"/>
    </row>
    <row r="6" spans="1:10" s="142" customFormat="1" ht="28.5" customHeight="1">
      <c r="A6" s="221"/>
      <c r="B6" s="222"/>
      <c r="C6" s="221"/>
      <c r="D6" s="221"/>
      <c r="E6" s="223" t="s">
        <v>14</v>
      </c>
      <c r="F6" s="224">
        <f>SUM(G6:J6)</f>
        <v>0</v>
      </c>
      <c r="G6" s="224"/>
      <c r="H6" s="224"/>
      <c r="I6" s="224"/>
      <c r="J6" s="224"/>
    </row>
    <row r="7" spans="1:10" s="37" customFormat="1" ht="18" customHeight="1">
      <c r="A7" s="157" t="s">
        <v>252</v>
      </c>
      <c r="B7" s="203"/>
      <c r="C7" s="204" t="s">
        <v>398</v>
      </c>
      <c r="D7" s="204" t="s">
        <v>399</v>
      </c>
      <c r="E7" s="157" t="s">
        <v>396</v>
      </c>
      <c r="F7" s="219">
        <v>110.06</v>
      </c>
      <c r="G7" s="156">
        <v>53.19</v>
      </c>
      <c r="H7" s="156">
        <v>28.55</v>
      </c>
      <c r="I7" s="156">
        <v>2.17</v>
      </c>
      <c r="J7" s="156">
        <v>26.15</v>
      </c>
    </row>
    <row r="8" spans="1:10" s="37" customFormat="1" ht="18" customHeight="1">
      <c r="A8" s="157" t="s">
        <v>253</v>
      </c>
      <c r="B8" s="203">
        <v>204</v>
      </c>
      <c r="C8" s="204" t="s">
        <v>400</v>
      </c>
      <c r="D8" s="204" t="s">
        <v>357</v>
      </c>
      <c r="E8" s="157" t="s">
        <v>397</v>
      </c>
      <c r="F8" s="219">
        <v>110.06</v>
      </c>
      <c r="G8" s="156">
        <v>53.19</v>
      </c>
      <c r="H8" s="156">
        <v>28.55</v>
      </c>
      <c r="I8" s="156">
        <v>2.17</v>
      </c>
      <c r="J8" s="156">
        <v>26.15</v>
      </c>
    </row>
    <row r="9" spans="1:10" s="37" customFormat="1" ht="18" customHeight="1">
      <c r="C9"/>
      <c r="D9"/>
      <c r="E9" s="92"/>
      <c r="F9" s="92"/>
      <c r="G9" s="1"/>
      <c r="H9" s="1"/>
      <c r="I9" s="1"/>
      <c r="J9" s="1"/>
    </row>
    <row r="10" spans="1:10" ht="12.75" customHeight="1">
      <c r="A10"/>
      <c r="B10"/>
      <c r="C10"/>
      <c r="D10"/>
      <c r="E10"/>
      <c r="F10"/>
      <c r="G10"/>
      <c r="H10"/>
      <c r="I10"/>
      <c r="J10"/>
    </row>
    <row r="11" spans="1:10" ht="12.75" customHeight="1">
      <c r="A11"/>
      <c r="B11"/>
      <c r="C11"/>
      <c r="D11"/>
      <c r="E11"/>
      <c r="F11"/>
      <c r="G11"/>
      <c r="H11"/>
      <c r="I11"/>
      <c r="J11"/>
    </row>
    <row r="12" spans="1:10" ht="12.75" customHeight="1">
      <c r="A12"/>
      <c r="B12"/>
      <c r="C12"/>
      <c r="D12"/>
      <c r="E12"/>
      <c r="F12"/>
      <c r="G12"/>
      <c r="H12"/>
      <c r="I12"/>
      <c r="J12"/>
    </row>
    <row r="13" spans="1:10" ht="12.75" customHeight="1">
      <c r="A13"/>
      <c r="B13"/>
      <c r="C13"/>
      <c r="D13"/>
      <c r="E13"/>
      <c r="F13"/>
      <c r="G13"/>
      <c r="H13"/>
      <c r="I13"/>
      <c r="J13"/>
    </row>
    <row r="14" spans="1:10" ht="12.75" customHeight="1">
      <c r="A14"/>
      <c r="B14"/>
      <c r="D14" s="20"/>
      <c r="E14"/>
      <c r="F14"/>
      <c r="G14"/>
      <c r="H14"/>
      <c r="I14"/>
      <c r="J14"/>
    </row>
    <row r="15" spans="1:10" ht="12.75" customHeight="1">
      <c r="G15"/>
      <c r="H15"/>
      <c r="I15"/>
      <c r="J15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2020-01-20T03:12:33Z</cp:lastPrinted>
  <dcterms:created xsi:type="dcterms:W3CDTF">2015-10-15T04:08:44Z</dcterms:created>
  <dcterms:modified xsi:type="dcterms:W3CDTF">2022-01-13T14:12:10Z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