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<sst xmlns="http://schemas.openxmlformats.org/spreadsheetml/2006/main" count="594" uniqueCount="337">
  <si>
    <t>2022年    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</si>
  <si>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</si>
  <si>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</si>
  <si>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</si>
  <si>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</si>
  <si>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</si>
  <si>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</si>
  <si>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</si>
  <si>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</si>
  <si>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</si>
  <si>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</si>
  <si>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</si>
  <si>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</si>
  <si>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</si>
  <si>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</si>
  <si>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</si>
  <si>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</si>
  <si>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</si>
  <si>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</si>
  <si>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</si>
  <si>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</si>
  <si>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</si>
  <si>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调兵山市供销合作社联合社</t>
  </si>
  <si>
    <t>调兵山市供销合作社联合社本级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</si>
  <si>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</si>
  <si>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</si>
  <si>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</si>
  <si>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</si>
  <si>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</si>
  <si>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</si>
  <si>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</si>
  <si>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</si>
  <si>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</si>
  <si>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</si>
  <si>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</si>
  <si>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</si>
  <si>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</si>
  <si>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</si>
  <si>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</si>
  <si>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</si>
  <si>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</si>
  <si>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</si>
  <si>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</si>
  <si>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</si>
  <si>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</si>
  <si>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</si>
  <si>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</si>
  <si>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</si>
  <si>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</si>
  <si>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</si>
  <si>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</si>
  <si>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</si>
  <si>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</si>
  <si>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</si>
  <si>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</si>
  <si>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</si>
  <si>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</si>
  <si>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</si>
  <si>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</si>
  <si>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</si>
  <si>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</si>
  <si>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</si>
  <si>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</si>
  <si>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</si>
  <si>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</si>
  <si>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</si>
  <si>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</si>
  <si>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</si>
  <si>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</si>
  <si>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</si>
  <si>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</si>
  <si>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</si>
  <si>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</si>
  <si>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</si>
  <si>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</si>
  <si>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</si>
  <si>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</si>
  <si>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</si>
  <si>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</si>
  <si>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</si>
  <si>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</si>
  <si>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</si>
  <si>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</si>
  <si>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</si>
  <si>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</si>
  <si>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</si>
  <si>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</si>
  <si>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</si>
  <si>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</si>
  <si>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</si>
  <si>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</si>
  <si>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</si>
  <si>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</si>
  <si>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</si>
  <si>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</si>
  <si>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</si>
  <si>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</si>
  <si>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</si>
  <si>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</si>
  <si>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</si>
  <si>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</si>
  <si>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</si>
  <si>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</si>
  <si>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</si>
  <si>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</si>
  <si>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</si>
  <si>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</si>
  <si>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</si>
  <si>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</si>
  <si>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</si>
  <si>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</si>
  <si>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</si>
  <si>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</si>
  <si>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</si>
  <si>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</si>
  <si>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</si>
  <si>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</si>
  <si>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</si>
  <si>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</si>
  <si>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</si>
  <si>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</si>
  <si>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</si>
  <si>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</si>
  <si>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</si>
  <si>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</si>
  <si>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</si>
  <si>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</si>
  <si>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</si>
  <si>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</si>
  <si>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</si>
  <si>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</si>
  <si>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</si>
  <si>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</si>
  <si>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</si>
  <si>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</si>
  <si>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</si>
  <si>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</si>
  <si>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</si>
  <si>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</si>
  <si>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</si>
  <si>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</si>
  <si>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</si>
  <si>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</si>
  <si>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</si>
  <si>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</si>
  <si>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</si>
  <si>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</si>
  <si>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</si>
  <si>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</si>
  <si>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</si>
  <si>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</si>
  <si>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</si>
  <si>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</si>
  <si>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</si>
  <si>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</si>
  <si>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</si>
  <si>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</si>
  <si>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</si>
  <si>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</si>
  <si>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</si>
  <si>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</si>
  <si>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</si>
  <si>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</si>
  <si>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</si>
  <si>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</si>
  <si>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</si>
  <si>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</si>
  <si>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</si>
  <si>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</si>
  <si>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</si>
  <si>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</si>
  <si>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</si>
  <si>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</si>
  <si>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</si>
  <si>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</si>
  <si>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</si>
  <si>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</si>
  <si>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</si>
  <si>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</si>
  <si>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</si>
  <si>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</si>
  <si>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</si>
  <si>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</si>
  <si>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</si>
  <si>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</si>
  <si>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</si>
  <si>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</si>
  <si>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</si>
  <si>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</si>
  <si>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</si>
  <si>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</si>
  <si>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</si>
  <si>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</si>
  <si>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</si>
  <si>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</si>
  <si>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</si>
  <si>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</si>
  <si>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</si>
  <si>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</si>
  <si>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</si>
  <si>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</si>
  <si>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</si>
  <si>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</si>
  <si>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</si>
  <si>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</si>
  <si>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</si>
  <si>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02</t>
  </si>
  <si>
    <t>01</t>
  </si>
  <si>
    <t>商业服务业</t>
  </si>
  <si>
    <t>05</t>
  </si>
  <si>
    <t>机关事业单位基本养老保险缴费支出</t>
  </si>
  <si>
    <t>附表9：</t>
  </si>
  <si>
    <t>2022年一般公共预算支出表</t>
  </si>
  <si>
    <t xml:space="preserve">  商业流通事务</t>
  </si>
  <si>
    <t xml:space="preserve">    行政运行</t>
  </si>
  <si>
    <t xml:space="preserve">    一般行政管理事务</t>
  </si>
  <si>
    <t xml:space="preserve">  行政事业单位养老支出</t>
  </si>
  <si>
    <t xml:space="preserve">   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</si>
  <si>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</si>
  <si>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</si>
  <si>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</si>
  <si>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</si>
  <si>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</si>
  <si>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</si>
  <si>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</si>
  <si>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</si>
  <si>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</si>
  <si>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</si>
  <si>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</si>
  <si>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</si>
  <si>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</si>
  <si>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</si>
  <si>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</si>
  <si>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</si>
  <si>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</si>
  <si>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</si>
  <si>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</si>
  <si>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</si>
  <si>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</si>
  <si>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</si>
  <si>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</si>
  <si>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</si>
  <si>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</si>
  <si>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</si>
  <si>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</si>
  <si>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</si>
  <si>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</si>
  <si>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</si>
  <si>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</si>
  <si>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</si>
  <si>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</si>
  <si>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</si>
  <si>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</si>
  <si>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</si>
  <si>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</si>
  <si>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</si>
  <si>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</si>
  <si>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</si>
  <si>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</si>
  <si>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</si>
  <si>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</si>
  <si>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</si>
  <si>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</si>
  <si>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</si>
  <si>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</si>
  <si>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</si>
  <si>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</si>
  <si>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</si>
  <si>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</si>
  <si>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</si>
  <si>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</si>
  <si>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</si>
  <si>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</si>
  <si>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</si>
  <si>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</si>
  <si>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</si>
  <si>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</si>
  <si>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</si>
  <si>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</si>
  <si>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</si>
  <si>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</si>
  <si>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</si>
  <si>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</si>
  <si>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</si>
  <si>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</si>
  <si>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</si>
  <si>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</si>
  <si>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</si>
  <si>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</si>
  <si>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</si>
  <si>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</si>
  <si>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</si>
  <si>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</si>
  <si>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</si>
  <si>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</si>
  <si>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</si>
  <si>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</si>
  <si>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</si>
  <si>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</si>
  <si>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</si>
  <si>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</si>
  <si>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2013204</t>
  </si>
  <si>
    <t>宣传管理</t>
  </si>
  <si>
    <t>安全宣传及培训费</t>
  </si>
  <si>
    <t>2080702</t>
  </si>
  <si>
    <t>职业培训补贴</t>
  </si>
  <si>
    <t>考核经费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</si>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</sst>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##,###,###,##0"/>
    <numFmt numFmtId="43" formatCode="_ * #,##0.00_ ;_ * \-#,##0.00_ ;_ * &quot;-&quot;??_ ;_ @_ "/>
    <numFmt numFmtId="177" formatCode="#,##0.000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12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24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24" applyNumberFormat="0" applyFont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0"/>
    <xf numFmtId="0" fontId="3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35" fillId="9" borderId="22" applyNumberFormat="0" applyAlignment="0" applyProtection="0">
      <alignment vertical="center"/>
    </xf>
    <xf numFmtId="0" fontId="0" fillId="0" borderId="0">
      <alignment vertical="center"/>
    </xf>
    <xf numFmtId="0" fontId="36" fillId="30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1" fillId="0" borderId="0"/>
    <xf numFmtId="0" fontId="25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2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8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6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6" borderId="0" xfId="26" applyFont="1" applyFill="1">
      <alignment vertical="center"/>
    </xf>
    <xf numFmtId="0" fontId="2" fillId="6" borderId="0" xfId="26" applyFont="1" applyFill="1">
      <alignment vertical="center"/>
    </xf>
    <xf numFmtId="0" fontId="0" fillId="6" borderId="0" xfId="26" applyFill="1">
      <alignment vertical="center"/>
    </xf>
    <xf numFmtId="0" fontId="2" fillId="6" borderId="0" xfId="26" applyFont="1" applyFill="1" applyAlignment="1">
      <alignment vertical="center"/>
    </xf>
    <xf numFmtId="0" fontId="5" fillId="6" borderId="0" xfId="26" applyFont="1" applyFill="1" applyAlignment="1">
      <alignment horizontal="center" vertical="center"/>
    </xf>
    <xf numFmtId="0" fontId="6" fillId="6" borderId="0" xfId="26" applyFont="1" applyFill="1" applyAlignment="1"/>
    <xf numFmtId="0" fontId="6" fillId="6" borderId="0" xfId="26" applyFont="1" applyFill="1" applyAlignment="1">
      <alignment horizontal="right" vertical="center"/>
    </xf>
    <xf numFmtId="0" fontId="6" fillId="6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181" fontId="2" fillId="6" borderId="3" xfId="65" applyNumberFormat="1" applyFont="1" applyFill="1" applyBorder="1" applyAlignment="1" applyProtection="1">
      <alignment horizontal="right" vertical="center" wrapText="1"/>
    </xf>
    <xf numFmtId="181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2" fillId="6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6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6" borderId="0" xfId="26" applyFont="1" applyFill="1">
      <alignment vertical="center"/>
    </xf>
    <xf numFmtId="0" fontId="2" fillId="6" borderId="3" xfId="26" applyFont="1" applyFill="1" applyBorder="1" applyAlignment="1">
      <alignment horizontal="center" vertical="center" wrapText="1"/>
    </xf>
    <xf numFmtId="0" fontId="2" fillId="6" borderId="4" xfId="26" applyFont="1" applyFill="1" applyBorder="1" applyAlignment="1">
      <alignment horizontal="center" vertical="center" wrapText="1"/>
    </xf>
    <xf numFmtId="0" fontId="2" fillId="6" borderId="5" xfId="26" applyFont="1" applyFill="1" applyBorder="1" applyAlignment="1">
      <alignment horizontal="center" vertical="center" wrapText="1"/>
    </xf>
    <xf numFmtId="0" fontId="2" fillId="6" borderId="6" xfId="26" applyFont="1" applyFill="1" applyBorder="1" applyAlignment="1">
      <alignment horizontal="center" vertical="center" wrapText="1"/>
    </xf>
    <xf numFmtId="0" fontId="2" fillId="6" borderId="1" xfId="26" applyFont="1" applyFill="1" applyBorder="1" applyAlignment="1">
      <alignment horizontal="center" vertical="center" wrapText="1"/>
    </xf>
    <xf numFmtId="0" fontId="2" fillId="6" borderId="12" xfId="26" applyFont="1" applyFill="1" applyBorder="1" applyAlignment="1">
      <alignment horizontal="center" vertical="center" wrapText="1"/>
    </xf>
    <xf numFmtId="0" fontId="2" fillId="6" borderId="2" xfId="26" applyFont="1" applyFill="1" applyBorder="1" applyAlignment="1">
      <alignment horizontal="center" vertical="center" wrapText="1"/>
    </xf>
    <xf numFmtId="0" fontId="12" fillId="7" borderId="3" xfId="26" applyNumberFormat="1" applyFont="1" applyFill="1" applyBorder="1" applyAlignment="1" applyProtection="1">
      <alignment horizontal="center" vertical="center" wrapText="1"/>
    </xf>
    <xf numFmtId="180" fontId="1" fillId="7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6" borderId="3" xfId="65" applyNumberFormat="1" applyFont="1" applyFill="1" applyBorder="1" applyAlignment="1" applyProtection="1">
      <alignment horizontal="right" vertical="center" wrapText="1"/>
    </xf>
    <xf numFmtId="180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6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6" borderId="8" xfId="64" applyNumberFormat="1" applyFont="1" applyFill="1" applyBorder="1" applyAlignment="1" applyProtection="1">
      <alignment horizontal="right" vertical="center" wrapText="1"/>
    </xf>
    <xf numFmtId="181" fontId="2" fillId="6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6" borderId="0" xfId="68" applyFont="1" applyFill="1" applyAlignment="1"/>
    <xf numFmtId="0" fontId="1" fillId="6" borderId="0" xfId="68" applyFont="1" applyFill="1"/>
    <xf numFmtId="0" fontId="2" fillId="6" borderId="0" xfId="68" applyFont="1" applyFill="1" applyAlignment="1">
      <alignment vertical="center"/>
    </xf>
    <xf numFmtId="0" fontId="1" fillId="6" borderId="0" xfId="68" applyFill="1"/>
    <xf numFmtId="0" fontId="2" fillId="6" borderId="0" xfId="74" applyFont="1" applyFill="1" applyAlignment="1">
      <alignment vertical="center"/>
    </xf>
    <xf numFmtId="0" fontId="1" fillId="6" borderId="0" xfId="74" applyFont="1" applyFill="1"/>
    <xf numFmtId="0" fontId="5" fillId="6" borderId="0" xfId="74" applyNumberFormat="1" applyFont="1" applyFill="1" applyAlignment="1" applyProtection="1">
      <alignment horizontal="center" vertical="center"/>
    </xf>
    <xf numFmtId="0" fontId="2" fillId="6" borderId="0" xfId="68" applyFont="1" applyFill="1"/>
    <xf numFmtId="0" fontId="2" fillId="6" borderId="0" xfId="68" applyFont="1" applyFill="1" applyAlignment="1"/>
    <xf numFmtId="0" fontId="2" fillId="6" borderId="0" xfId="68" applyFont="1" applyFill="1" applyAlignment="1">
      <alignment horizontal="right" vertical="center"/>
    </xf>
    <xf numFmtId="0" fontId="2" fillId="6" borderId="4" xfId="68" applyNumberFormat="1" applyFont="1" applyFill="1" applyBorder="1" applyAlignment="1" applyProtection="1">
      <alignment horizontal="center" vertical="center" wrapText="1"/>
    </xf>
    <xf numFmtId="0" fontId="2" fillId="6" borderId="1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 applyProtection="1">
      <alignment horizontal="centerContinuous" vertical="center"/>
    </xf>
    <xf numFmtId="0" fontId="2" fillId="6" borderId="3" xfId="68" applyNumberFormat="1" applyFont="1" applyFill="1" applyBorder="1" applyAlignment="1" applyProtection="1">
      <alignment horizontal="center" vertical="center" wrapText="1"/>
    </xf>
    <xf numFmtId="0" fontId="2" fillId="6" borderId="2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>
      <alignment horizontal="left" vertical="center" wrapText="1"/>
    </xf>
    <xf numFmtId="181" fontId="2" fillId="6" borderId="3" xfId="68" applyNumberFormat="1" applyFont="1" applyFill="1" applyBorder="1" applyAlignment="1">
      <alignment horizontal="right" vertical="center" wrapText="1"/>
    </xf>
    <xf numFmtId="183" fontId="2" fillId="6" borderId="3" xfId="68" applyNumberFormat="1" applyFont="1" applyFill="1" applyBorder="1" applyAlignment="1">
      <alignment horizontal="right" vertical="center"/>
    </xf>
    <xf numFmtId="0" fontId="13" fillId="6" borderId="19" xfId="0" applyFont="1" applyFill="1" applyBorder="1" applyAlignment="1">
      <alignment horizontal="left" vertical="center" shrinkToFit="1"/>
    </xf>
    <xf numFmtId="0" fontId="2" fillId="6" borderId="3" xfId="26" applyNumberFormat="1" applyFont="1" applyFill="1" applyBorder="1" applyAlignment="1" applyProtection="1">
      <alignment horizontal="left" vertical="center" wrapText="1"/>
    </xf>
    <xf numFmtId="183" fontId="2" fillId="6" borderId="3" xfId="26" applyNumberFormat="1" applyFont="1" applyFill="1" applyBorder="1" applyAlignment="1" applyProtection="1">
      <alignment horizontal="right" vertical="center" wrapText="1"/>
    </xf>
    <xf numFmtId="183" fontId="2" fillId="6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6" borderId="3" xfId="26" applyNumberFormat="1" applyFill="1" applyBorder="1">
      <alignment vertical="center"/>
    </xf>
    <xf numFmtId="183" fontId="2" fillId="6" borderId="3" xfId="26" applyNumberFormat="1" applyFont="1" applyFill="1" applyBorder="1" applyAlignment="1">
      <alignment horizontal="right" vertical="center"/>
    </xf>
    <xf numFmtId="183" fontId="0" fillId="6" borderId="3" xfId="0" applyNumberFormat="1" applyFill="1" applyBorder="1">
      <alignment vertical="center"/>
    </xf>
    <xf numFmtId="0" fontId="2" fillId="6" borderId="0" xfId="74" applyFont="1" applyFill="1"/>
    <xf numFmtId="0" fontId="0" fillId="6" borderId="0" xfId="74" applyFill="1"/>
    <xf numFmtId="184" fontId="2" fillId="6" borderId="0" xfId="74" applyNumberFormat="1" applyFont="1" applyFill="1" applyAlignment="1">
      <alignment vertical="center"/>
    </xf>
    <xf numFmtId="0" fontId="2" fillId="6" borderId="8" xfId="68" applyNumberFormat="1" applyFont="1" applyFill="1" applyBorder="1" applyAlignment="1" applyProtection="1">
      <alignment horizontal="center" vertical="center" wrapText="1"/>
    </xf>
    <xf numFmtId="0" fontId="2" fillId="6" borderId="8" xfId="68" applyFont="1" applyFill="1" applyBorder="1" applyAlignment="1">
      <alignment horizontal="center" vertical="center"/>
    </xf>
    <xf numFmtId="0" fontId="2" fillId="6" borderId="8" xfId="26" applyFont="1" applyFill="1" applyBorder="1" applyAlignment="1">
      <alignment horizontal="center" vertical="center" wrapText="1"/>
    </xf>
    <xf numFmtId="49" fontId="2" fillId="6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0" fontId="1" fillId="6" borderId="3" xfId="68" applyFill="1" applyBorder="1"/>
    <xf numFmtId="180" fontId="1" fillId="6" borderId="3" xfId="68" applyNumberFormat="1" applyFill="1" applyBorder="1"/>
    <xf numFmtId="0" fontId="0" fillId="6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6" borderId="0" xfId="68" applyFont="1" applyFill="1"/>
    <xf numFmtId="0" fontId="0" fillId="6" borderId="0" xfId="0" applyFont="1" applyFill="1">
      <alignment vertical="center"/>
    </xf>
    <xf numFmtId="0" fontId="1" fillId="6" borderId="0" xfId="68" applyFill="1" applyBorder="1"/>
    <xf numFmtId="0" fontId="2" fillId="6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3" t="s">
        <v>0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IU9" s="147"/>
      <c r="IV9" s="327" t="s">
        <v>1</v>
      </c>
    </row>
    <row r="10" customHeight="1" spans="1:256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customHeight="1" spans="255:256">
      <c r="IU11" s="147"/>
      <c r="IV11" s="147"/>
    </row>
    <row r="12" customHeight="1" spans="256:256">
      <c r="IV12" s="147"/>
    </row>
    <row r="13" customHeight="1" spans="256:256">
      <c r="IV13" s="147"/>
    </row>
    <row r="19" ht="31.5" customHeight="1" spans="1:15">
      <c r="A19" s="324"/>
      <c r="B19" s="324"/>
      <c r="C19" s="324"/>
      <c r="D19" s="324"/>
      <c r="E19" s="324"/>
      <c r="F19" s="325">
        <v>2022.1</v>
      </c>
      <c r="G19" s="325"/>
      <c r="H19" s="326"/>
      <c r="I19" s="324"/>
      <c r="J19" s="324"/>
      <c r="K19" s="324"/>
      <c r="L19" s="324"/>
      <c r="M19" s="324"/>
      <c r="N19" s="324"/>
      <c r="O19" s="324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A8" sqref="A8:A11"/>
    </sheetView>
  </sheetViews>
  <sheetFormatPr defaultColWidth="12" defaultRowHeight="14.25"/>
  <cols>
    <col min="1" max="1" width="42.8333333333333" style="284" customWidth="1"/>
    <col min="2" max="3" width="11" style="284" customWidth="1"/>
    <col min="4" max="4" width="15.3333333333333" style="284" customWidth="1"/>
    <col min="5" max="15" width="11" style="284" customWidth="1"/>
    <col min="16" max="16384" width="12" style="284"/>
  </cols>
  <sheetData>
    <row r="1" customHeight="1" spans="1:23">
      <c r="A1" s="307" t="s">
        <v>2</v>
      </c>
      <c r="B1" s="308"/>
      <c r="C1" s="308"/>
      <c r="D1" s="285"/>
      <c r="E1" s="309"/>
      <c r="F1" s="309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4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10" t="s">
        <v>5</v>
      </c>
      <c r="B4" s="311" t="s">
        <v>6</v>
      </c>
      <c r="C4" s="311"/>
      <c r="D4" s="311"/>
      <c r="E4" s="311"/>
      <c r="F4" s="311"/>
      <c r="G4" s="311"/>
      <c r="H4" s="311"/>
      <c r="I4" s="311"/>
      <c r="J4" s="311"/>
      <c r="K4" s="322" t="s">
        <v>7</v>
      </c>
      <c r="L4" s="322"/>
      <c r="M4" s="322"/>
      <c r="N4" s="322"/>
      <c r="O4" s="322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10"/>
      <c r="B5" s="312" t="s">
        <v>8</v>
      </c>
      <c r="C5" s="312" t="s">
        <v>9</v>
      </c>
      <c r="D5" s="312"/>
      <c r="E5" s="312"/>
      <c r="F5" s="312"/>
      <c r="G5" s="312"/>
      <c r="H5" s="312" t="s">
        <v>10</v>
      </c>
      <c r="I5" s="312" t="s">
        <v>11</v>
      </c>
      <c r="J5" s="312" t="s">
        <v>12</v>
      </c>
      <c r="K5" s="310" t="s">
        <v>8</v>
      </c>
      <c r="L5" s="310" t="s">
        <v>13</v>
      </c>
      <c r="M5" s="310" t="s">
        <v>14</v>
      </c>
      <c r="N5" s="310" t="s">
        <v>15</v>
      </c>
      <c r="O5" s="310" t="s">
        <v>16</v>
      </c>
      <c r="P5" s="289"/>
    </row>
    <row r="6" s="288" customFormat="1" ht="61.5" customHeight="1" spans="1:16">
      <c r="A6" s="310"/>
      <c r="B6" s="312"/>
      <c r="C6" s="312" t="s">
        <v>17</v>
      </c>
      <c r="D6" s="312" t="s">
        <v>18</v>
      </c>
      <c r="E6" s="312" t="s">
        <v>19</v>
      </c>
      <c r="F6" s="312" t="s">
        <v>20</v>
      </c>
      <c r="G6" s="312" t="s">
        <v>21</v>
      </c>
      <c r="H6" s="312"/>
      <c r="I6" s="312"/>
      <c r="J6" s="312"/>
      <c r="K6" s="310"/>
      <c r="L6" s="310"/>
      <c r="M6" s="310"/>
      <c r="N6" s="310"/>
      <c r="O6" s="310"/>
      <c r="P6" s="289"/>
    </row>
    <row r="7" s="288" customFormat="1" ht="30" customHeight="1" spans="1:15">
      <c r="A7" s="313" t="s">
        <v>8</v>
      </c>
      <c r="B7" s="314">
        <f>SUM(C7,H7:K7)</f>
        <v>119.64</v>
      </c>
      <c r="C7" s="314">
        <f>SUM(D7:G7)</f>
        <v>0</v>
      </c>
      <c r="D7" s="298"/>
      <c r="E7" s="298"/>
      <c r="F7" s="298"/>
      <c r="G7" s="298"/>
      <c r="H7" s="298">
        <v>0</v>
      </c>
      <c r="I7" s="298">
        <v>0</v>
      </c>
      <c r="J7" s="298">
        <v>0</v>
      </c>
      <c r="K7" s="314">
        <f>SUM(L7:O7)</f>
        <v>119.64</v>
      </c>
      <c r="L7" s="298">
        <v>84.07</v>
      </c>
      <c r="M7" s="298">
        <v>17.84</v>
      </c>
      <c r="N7" s="298">
        <v>16.73</v>
      </c>
      <c r="O7" s="298">
        <v>1</v>
      </c>
    </row>
    <row r="8" ht="24.95" customHeight="1" spans="1:251">
      <c r="A8" s="177" t="s">
        <v>22</v>
      </c>
      <c r="B8" s="314">
        <f t="shared" ref="B8:B15" si="0">SUM(C8,H8:K8)</f>
        <v>119.64</v>
      </c>
      <c r="C8" s="314">
        <f>SUM(D8:G8)</f>
        <v>0</v>
      </c>
      <c r="D8" s="298"/>
      <c r="E8" s="298"/>
      <c r="F8" s="298"/>
      <c r="G8" s="298"/>
      <c r="H8" s="298"/>
      <c r="I8" s="298"/>
      <c r="J8" s="298"/>
      <c r="K8" s="314">
        <f t="shared" ref="K8:K15" si="1">SUM(L8:O8)</f>
        <v>119.64</v>
      </c>
      <c r="L8" s="298">
        <v>84.07</v>
      </c>
      <c r="M8" s="298">
        <v>17.84</v>
      </c>
      <c r="N8" s="298">
        <v>16.73</v>
      </c>
      <c r="O8" s="298">
        <v>1</v>
      </c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  <c r="IO8" s="242"/>
      <c r="IP8" s="242"/>
      <c r="IQ8" s="242"/>
    </row>
    <row r="9" ht="24.95" customHeight="1" spans="1:16">
      <c r="A9" s="177" t="s">
        <v>23</v>
      </c>
      <c r="B9" s="314">
        <f t="shared" si="0"/>
        <v>119.64</v>
      </c>
      <c r="C9" s="314">
        <f t="shared" ref="C9:C15" si="2">SUM(D9:G9)</f>
        <v>0</v>
      </c>
      <c r="D9" s="298"/>
      <c r="E9" s="298"/>
      <c r="F9" s="298"/>
      <c r="G9" s="298"/>
      <c r="H9" s="298"/>
      <c r="I9" s="298"/>
      <c r="J9" s="298"/>
      <c r="K9" s="314">
        <f t="shared" si="1"/>
        <v>119.64</v>
      </c>
      <c r="L9" s="298">
        <v>84.07</v>
      </c>
      <c r="M9" s="298">
        <v>17.84</v>
      </c>
      <c r="N9" s="298">
        <v>16.73</v>
      </c>
      <c r="O9" s="298">
        <v>1</v>
      </c>
      <c r="P9" s="281"/>
    </row>
    <row r="10" ht="24.95" customHeight="1" spans="1:15">
      <c r="A10" s="177"/>
      <c r="B10" s="314">
        <f t="shared" si="0"/>
        <v>0</v>
      </c>
      <c r="C10" s="314">
        <f t="shared" si="2"/>
        <v>0</v>
      </c>
      <c r="D10" s="315"/>
      <c r="E10" s="315"/>
      <c r="F10" s="315"/>
      <c r="G10" s="315"/>
      <c r="H10" s="316"/>
      <c r="I10" s="315"/>
      <c r="J10" s="315"/>
      <c r="K10" s="314">
        <f t="shared" si="1"/>
        <v>0</v>
      </c>
      <c r="L10" s="315"/>
      <c r="M10" s="315"/>
      <c r="N10" s="315"/>
      <c r="O10" s="315"/>
    </row>
    <row r="11" ht="24.95" customHeight="1" spans="1:251">
      <c r="A11" s="177"/>
      <c r="B11" s="314">
        <f t="shared" si="0"/>
        <v>0</v>
      </c>
      <c r="C11" s="314">
        <f t="shared" si="2"/>
        <v>0</v>
      </c>
      <c r="D11" s="317"/>
      <c r="E11" s="317"/>
      <c r="F11" s="317"/>
      <c r="G11" s="317"/>
      <c r="H11" s="317"/>
      <c r="I11" s="317"/>
      <c r="J11" s="317"/>
      <c r="K11" s="314">
        <f t="shared" si="1"/>
        <v>0</v>
      </c>
      <c r="L11" s="317"/>
      <c r="M11" s="317"/>
      <c r="N11" s="317"/>
      <c r="O11" s="317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</row>
    <row r="12" ht="24.95" customHeight="1" spans="1:251">
      <c r="A12" s="318"/>
      <c r="B12" s="314">
        <f t="shared" si="0"/>
        <v>0</v>
      </c>
      <c r="C12" s="314">
        <f t="shared" si="2"/>
        <v>0</v>
      </c>
      <c r="D12" s="317"/>
      <c r="E12" s="317"/>
      <c r="F12" s="317"/>
      <c r="G12" s="317"/>
      <c r="H12" s="317"/>
      <c r="I12" s="317"/>
      <c r="J12" s="317"/>
      <c r="K12" s="314">
        <f t="shared" si="1"/>
        <v>0</v>
      </c>
      <c r="L12" s="317"/>
      <c r="M12" s="317"/>
      <c r="N12" s="317"/>
      <c r="O12" s="317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</row>
    <row r="13" ht="24.95" customHeight="1" spans="1:251">
      <c r="A13" s="318"/>
      <c r="B13" s="314">
        <f t="shared" si="0"/>
        <v>0</v>
      </c>
      <c r="C13" s="314">
        <f t="shared" si="2"/>
        <v>0</v>
      </c>
      <c r="D13" s="317"/>
      <c r="E13" s="317"/>
      <c r="F13" s="317"/>
      <c r="G13" s="317"/>
      <c r="H13" s="317"/>
      <c r="I13" s="317"/>
      <c r="J13" s="317"/>
      <c r="K13" s="314">
        <f t="shared" si="1"/>
        <v>0</v>
      </c>
      <c r="L13" s="317"/>
      <c r="M13" s="317"/>
      <c r="N13" s="317"/>
      <c r="O13" s="317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</row>
    <row r="14" ht="24.95" customHeight="1" spans="1:251">
      <c r="A14" s="318"/>
      <c r="B14" s="314">
        <f t="shared" si="0"/>
        <v>0</v>
      </c>
      <c r="C14" s="314">
        <f t="shared" si="2"/>
        <v>0</v>
      </c>
      <c r="D14" s="317"/>
      <c r="E14" s="317"/>
      <c r="F14" s="317"/>
      <c r="G14" s="317"/>
      <c r="H14" s="317"/>
      <c r="I14" s="317"/>
      <c r="J14" s="317"/>
      <c r="K14" s="314">
        <f t="shared" si="1"/>
        <v>0</v>
      </c>
      <c r="L14" s="317"/>
      <c r="M14" s="317"/>
      <c r="N14" s="317"/>
      <c r="O14" s="317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</row>
    <row r="15" ht="24.95" customHeight="1" spans="1:251">
      <c r="A15" s="318"/>
      <c r="B15" s="314">
        <f t="shared" si="0"/>
        <v>0</v>
      </c>
      <c r="C15" s="314">
        <f t="shared" si="2"/>
        <v>0</v>
      </c>
      <c r="D15" s="317"/>
      <c r="E15" s="317"/>
      <c r="F15" s="317"/>
      <c r="G15" s="317"/>
      <c r="H15" s="317"/>
      <c r="I15" s="317"/>
      <c r="J15" s="317"/>
      <c r="K15" s="314">
        <f t="shared" si="1"/>
        <v>0</v>
      </c>
      <c r="L15" s="317"/>
      <c r="M15" s="317"/>
      <c r="N15" s="317"/>
      <c r="O15" s="317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</row>
    <row r="16" spans="8:8">
      <c r="H16" s="319"/>
    </row>
    <row r="17" ht="11.25" spans="1:25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</row>
    <row r="18" ht="11.25" spans="1:25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</row>
    <row r="19" ht="11.25" spans="1:25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</row>
    <row r="20" ht="11.25" spans="1:251">
      <c r="A20" s="242"/>
      <c r="B20" s="242"/>
      <c r="C20" s="242"/>
      <c r="D20" s="242"/>
      <c r="E20" s="242"/>
      <c r="F20" s="320" t="s">
        <v>24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</row>
    <row r="21" spans="1:251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</row>
    <row r="22" spans="1:251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</row>
    <row r="23" spans="1:251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</row>
    <row r="24" spans="1:251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</row>
    <row r="25" spans="1:251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N10" sqref="N10"/>
    </sheetView>
  </sheetViews>
  <sheetFormatPr defaultColWidth="9.16666666666667" defaultRowHeight="12.75" customHeight="1"/>
  <cols>
    <col min="1" max="1" width="52.1666666666667" style="218" customWidth="1"/>
    <col min="2" max="10" width="12.8333333333333" style="218" customWidth="1"/>
    <col min="11" max="248" width="9.16666666666667" style="218" customWidth="1"/>
    <col min="249" max="16384" width="9.16666666666667" style="218"/>
  </cols>
  <sheetData>
    <row r="1" ht="12" customHeight="1" spans="1:248">
      <c r="A1" s="219" t="s">
        <v>25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0" t="s">
        <v>26</v>
      </c>
      <c r="B2" s="220"/>
      <c r="C2" s="220"/>
      <c r="D2" s="220"/>
      <c r="E2" s="220"/>
      <c r="F2" s="220"/>
      <c r="G2" s="220"/>
      <c r="H2" s="220"/>
      <c r="I2" s="220"/>
      <c r="J2" s="220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28</v>
      </c>
      <c r="B4" s="249" t="s">
        <v>8</v>
      </c>
      <c r="C4" s="250" t="s">
        <v>29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7" customFormat="1" ht="18" customHeight="1" spans="1:248">
      <c r="A7" s="300" t="s">
        <v>8</v>
      </c>
      <c r="B7" s="301">
        <f>SUM(C7,H7,I7,J7)</f>
        <v>119.64</v>
      </c>
      <c r="C7" s="301">
        <f>SUM(D7:G7)</f>
        <v>119.64</v>
      </c>
      <c r="D7" s="302">
        <v>119.64</v>
      </c>
      <c r="E7" s="302">
        <v>0</v>
      </c>
      <c r="F7" s="301">
        <v>0</v>
      </c>
      <c r="G7" s="301">
        <v>0</v>
      </c>
      <c r="H7" s="301"/>
      <c r="I7" s="301">
        <v>0</v>
      </c>
      <c r="J7" s="305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177" t="s">
        <v>22</v>
      </c>
      <c r="B8" s="301">
        <f t="shared" ref="B8:B33" si="0">SUM(C8,H8,I8,J8)</f>
        <v>119.64</v>
      </c>
      <c r="C8" s="301">
        <f t="shared" ref="C8:C33" si="1">SUM(D8:G8)</f>
        <v>119.64</v>
      </c>
      <c r="D8" s="302">
        <v>119.64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5"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177" t="s">
        <v>23</v>
      </c>
      <c r="B9" s="301">
        <f t="shared" si="0"/>
        <v>119.64</v>
      </c>
      <c r="C9" s="301">
        <f t="shared" si="1"/>
        <v>119.64</v>
      </c>
      <c r="D9" s="302">
        <v>119.64</v>
      </c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5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177"/>
      <c r="B10" s="301">
        <f t="shared" si="0"/>
        <v>0</v>
      </c>
      <c r="C10" s="301">
        <f t="shared" si="1"/>
        <v>0</v>
      </c>
      <c r="D10" s="302"/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177"/>
      <c r="B11" s="301">
        <f t="shared" si="0"/>
        <v>0</v>
      </c>
      <c r="C11" s="301">
        <f t="shared" si="1"/>
        <v>0</v>
      </c>
      <c r="D11" s="302"/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303"/>
      <c r="B12" s="301">
        <f t="shared" si="0"/>
        <v>0</v>
      </c>
      <c r="C12" s="301">
        <f t="shared" si="1"/>
        <v>0</v>
      </c>
      <c r="D12" s="302"/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5">
        <v>0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99"/>
      <c r="B13" s="301">
        <f t="shared" si="0"/>
        <v>0</v>
      </c>
      <c r="C13" s="301">
        <f t="shared" si="1"/>
        <v>0</v>
      </c>
      <c r="D13" s="302"/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5"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99"/>
      <c r="B14" s="301">
        <f t="shared" si="0"/>
        <v>0</v>
      </c>
      <c r="C14" s="301">
        <f t="shared" si="1"/>
        <v>0</v>
      </c>
      <c r="D14" s="302"/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99"/>
      <c r="B15" s="301">
        <f t="shared" si="0"/>
        <v>0</v>
      </c>
      <c r="C15" s="301">
        <f t="shared" si="1"/>
        <v>0</v>
      </c>
      <c r="D15" s="302"/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5">
        <v>0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99"/>
      <c r="B16" s="301">
        <f t="shared" si="0"/>
        <v>0</v>
      </c>
      <c r="C16" s="301">
        <f t="shared" si="1"/>
        <v>0</v>
      </c>
      <c r="D16" s="302"/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99"/>
      <c r="B17" s="301">
        <f t="shared" si="0"/>
        <v>0</v>
      </c>
      <c r="C17" s="301">
        <f t="shared" si="1"/>
        <v>0</v>
      </c>
      <c r="D17" s="302"/>
      <c r="E17" s="302">
        <v>0</v>
      </c>
      <c r="F17" s="301">
        <v>0</v>
      </c>
      <c r="G17" s="301">
        <v>0</v>
      </c>
      <c r="H17" s="301">
        <v>0</v>
      </c>
      <c r="I17" s="301">
        <v>0</v>
      </c>
      <c r="J17" s="305">
        <v>0</v>
      </c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99"/>
      <c r="B18" s="301">
        <f t="shared" si="0"/>
        <v>0</v>
      </c>
      <c r="C18" s="301">
        <f t="shared" si="1"/>
        <v>0</v>
      </c>
      <c r="D18" s="302"/>
      <c r="E18" s="302">
        <v>0</v>
      </c>
      <c r="F18" s="301">
        <v>0</v>
      </c>
      <c r="G18" s="301">
        <v>0</v>
      </c>
      <c r="H18" s="301">
        <v>0</v>
      </c>
      <c r="I18" s="301">
        <v>0</v>
      </c>
      <c r="J18" s="30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99"/>
      <c r="B19" s="301">
        <f t="shared" si="0"/>
        <v>0</v>
      </c>
      <c r="C19" s="301">
        <f t="shared" si="1"/>
        <v>0</v>
      </c>
      <c r="D19" s="302"/>
      <c r="E19" s="302">
        <v>0</v>
      </c>
      <c r="F19" s="301">
        <v>0</v>
      </c>
      <c r="G19" s="301">
        <v>0</v>
      </c>
      <c r="H19" s="301">
        <v>0</v>
      </c>
      <c r="I19" s="301">
        <v>0</v>
      </c>
      <c r="J19" s="30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99"/>
      <c r="B20" s="301">
        <f t="shared" si="0"/>
        <v>0</v>
      </c>
      <c r="C20" s="301">
        <f t="shared" si="1"/>
        <v>0</v>
      </c>
      <c r="D20" s="302"/>
      <c r="E20" s="302">
        <v>0</v>
      </c>
      <c r="F20" s="301">
        <v>0</v>
      </c>
      <c r="G20" s="301">
        <v>0</v>
      </c>
      <c r="H20" s="301">
        <v>0</v>
      </c>
      <c r="I20" s="301">
        <v>0</v>
      </c>
      <c r="J20" s="305">
        <v>0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99"/>
      <c r="B21" s="301">
        <f t="shared" si="0"/>
        <v>0</v>
      </c>
      <c r="C21" s="301">
        <f t="shared" si="1"/>
        <v>0</v>
      </c>
      <c r="D21" s="304"/>
      <c r="E21" s="304"/>
      <c r="F21" s="304"/>
      <c r="G21" s="304"/>
      <c r="H21" s="304"/>
      <c r="I21" s="304"/>
      <c r="J21" s="30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99"/>
      <c r="B22" s="301">
        <f t="shared" si="0"/>
        <v>0</v>
      </c>
      <c r="C22" s="301">
        <f t="shared" si="1"/>
        <v>0</v>
      </c>
      <c r="D22" s="304"/>
      <c r="E22" s="304"/>
      <c r="F22" s="304"/>
      <c r="G22" s="304"/>
      <c r="H22" s="304"/>
      <c r="I22" s="304"/>
      <c r="J22" s="30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99"/>
      <c r="B23" s="301">
        <f t="shared" si="0"/>
        <v>0</v>
      </c>
      <c r="C23" s="301">
        <f t="shared" si="1"/>
        <v>0</v>
      </c>
      <c r="D23" s="304"/>
      <c r="E23" s="304"/>
      <c r="F23" s="304"/>
      <c r="G23" s="304"/>
      <c r="H23" s="304"/>
      <c r="I23" s="304"/>
      <c r="J23" s="30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99"/>
      <c r="B24" s="301">
        <f t="shared" si="0"/>
        <v>0</v>
      </c>
      <c r="C24" s="301">
        <f t="shared" si="1"/>
        <v>0</v>
      </c>
      <c r="D24" s="304"/>
      <c r="E24" s="304"/>
      <c r="F24" s="304"/>
      <c r="G24" s="304"/>
      <c r="H24" s="304"/>
      <c r="I24" s="304"/>
      <c r="J24" s="304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99"/>
      <c r="B25" s="301">
        <f t="shared" si="0"/>
        <v>0</v>
      </c>
      <c r="C25" s="301">
        <f t="shared" si="1"/>
        <v>0</v>
      </c>
      <c r="D25" s="304"/>
      <c r="E25" s="304"/>
      <c r="F25" s="304"/>
      <c r="G25" s="304"/>
      <c r="H25" s="304"/>
      <c r="I25" s="304"/>
      <c r="J25" s="30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99"/>
      <c r="B26" s="301">
        <f t="shared" si="0"/>
        <v>0</v>
      </c>
      <c r="C26" s="301">
        <f t="shared" si="1"/>
        <v>0</v>
      </c>
      <c r="D26" s="304"/>
      <c r="E26" s="304"/>
      <c r="F26" s="304"/>
      <c r="G26" s="304"/>
      <c r="H26" s="304"/>
      <c r="I26" s="304"/>
      <c r="J26" s="30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99"/>
      <c r="B27" s="301">
        <f t="shared" si="0"/>
        <v>0</v>
      </c>
      <c r="C27" s="301">
        <f t="shared" si="1"/>
        <v>0</v>
      </c>
      <c r="D27" s="304"/>
      <c r="E27" s="304"/>
      <c r="F27" s="304"/>
      <c r="G27" s="304"/>
      <c r="H27" s="304"/>
      <c r="I27" s="304"/>
      <c r="J27" s="30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99"/>
      <c r="B28" s="301">
        <f t="shared" si="0"/>
        <v>0</v>
      </c>
      <c r="C28" s="301">
        <f t="shared" si="1"/>
        <v>0</v>
      </c>
      <c r="D28" s="304"/>
      <c r="E28" s="304"/>
      <c r="F28" s="304"/>
      <c r="G28" s="304"/>
      <c r="H28" s="304"/>
      <c r="I28" s="304"/>
      <c r="J28" s="30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99"/>
      <c r="B29" s="301">
        <f t="shared" si="0"/>
        <v>0</v>
      </c>
      <c r="C29" s="301">
        <f t="shared" si="1"/>
        <v>0</v>
      </c>
      <c r="D29" s="304"/>
      <c r="E29" s="304"/>
      <c r="F29" s="304"/>
      <c r="G29" s="304"/>
      <c r="H29" s="304"/>
      <c r="I29" s="304"/>
      <c r="J29" s="30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99"/>
      <c r="B30" s="301">
        <f t="shared" si="0"/>
        <v>0</v>
      </c>
      <c r="C30" s="301">
        <f t="shared" si="1"/>
        <v>0</v>
      </c>
      <c r="D30" s="304"/>
      <c r="E30" s="304"/>
      <c r="F30" s="304"/>
      <c r="G30" s="304"/>
      <c r="H30" s="304"/>
      <c r="I30" s="304"/>
      <c r="J30" s="304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99"/>
      <c r="B31" s="301">
        <f t="shared" si="0"/>
        <v>0</v>
      </c>
      <c r="C31" s="301">
        <f t="shared" si="1"/>
        <v>0</v>
      </c>
      <c r="D31" s="304"/>
      <c r="E31" s="304"/>
      <c r="F31" s="304"/>
      <c r="G31" s="304"/>
      <c r="H31" s="304"/>
      <c r="I31" s="304"/>
      <c r="J31" s="30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99"/>
      <c r="B32" s="301">
        <f t="shared" si="0"/>
        <v>0</v>
      </c>
      <c r="C32" s="301">
        <f t="shared" si="1"/>
        <v>0</v>
      </c>
      <c r="D32" s="304"/>
      <c r="E32" s="304"/>
      <c r="F32" s="304"/>
      <c r="G32" s="304"/>
      <c r="H32" s="304"/>
      <c r="I32" s="304"/>
      <c r="J32" s="30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99"/>
      <c r="B33" s="301">
        <f t="shared" si="0"/>
        <v>0</v>
      </c>
      <c r="C33" s="301">
        <f t="shared" si="1"/>
        <v>0</v>
      </c>
      <c r="D33" s="304"/>
      <c r="E33" s="304"/>
      <c r="F33" s="304"/>
      <c r="G33" s="304"/>
      <c r="H33" s="304"/>
      <c r="I33" s="304"/>
      <c r="J33" s="306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8" sqref="D8:G8"/>
    </sheetView>
  </sheetViews>
  <sheetFormatPr defaultColWidth="12" defaultRowHeight="14.25"/>
  <cols>
    <col min="1" max="1" width="54.1666666666667" style="284" customWidth="1"/>
    <col min="2" max="7" width="19.8333333333333" style="284" customWidth="1"/>
    <col min="8" max="16384" width="12" style="284"/>
  </cols>
  <sheetData>
    <row r="1" customHeight="1" spans="1:15">
      <c r="A1" s="285" t="s">
        <v>30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31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4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32</v>
      </c>
      <c r="B4" s="292" t="s">
        <v>33</v>
      </c>
      <c r="C4" s="293" t="s">
        <v>34</v>
      </c>
      <c r="D4" s="293"/>
      <c r="E4" s="293"/>
      <c r="F4" s="293"/>
      <c r="G4" s="292" t="s">
        <v>16</v>
      </c>
      <c r="H4" s="281"/>
    </row>
    <row r="5" s="282" customFormat="1" ht="24" customHeight="1" spans="1:8">
      <c r="A5" s="294"/>
      <c r="B5" s="295"/>
      <c r="C5" s="294" t="s">
        <v>8</v>
      </c>
      <c r="D5" s="294" t="s">
        <v>13</v>
      </c>
      <c r="E5" s="294" t="s">
        <v>14</v>
      </c>
      <c r="F5" s="294" t="s">
        <v>15</v>
      </c>
      <c r="G5" s="295"/>
      <c r="H5" s="281"/>
    </row>
    <row r="6" s="283" customFormat="1" ht="24" customHeight="1" spans="1:7">
      <c r="A6" s="296" t="s">
        <v>8</v>
      </c>
      <c r="B6" s="297">
        <f>SUM(C6,G6)</f>
        <v>119.64</v>
      </c>
      <c r="C6" s="297">
        <f>SUM(D6:F6)</f>
        <v>118.64</v>
      </c>
      <c r="D6" s="298">
        <v>84.07</v>
      </c>
      <c r="E6" s="298">
        <v>17.84</v>
      </c>
      <c r="F6" s="298">
        <v>16.73</v>
      </c>
      <c r="G6" s="297">
        <v>1</v>
      </c>
    </row>
    <row r="7" ht="24" customHeight="1" spans="1:243">
      <c r="A7" s="177" t="s">
        <v>22</v>
      </c>
      <c r="B7" s="297">
        <f t="shared" ref="B7:B32" si="0">SUM(C7,G7)</f>
        <v>119.64</v>
      </c>
      <c r="C7" s="297">
        <f t="shared" ref="C7:C32" si="1">SUM(D7:F7)</f>
        <v>118.64</v>
      </c>
      <c r="D7" s="298">
        <v>84.07</v>
      </c>
      <c r="E7" s="298">
        <v>17.84</v>
      </c>
      <c r="F7" s="298">
        <v>16.73</v>
      </c>
      <c r="G7" s="297">
        <v>1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</row>
    <row r="8" ht="24" customHeight="1" spans="1:243">
      <c r="A8" s="177" t="s">
        <v>23</v>
      </c>
      <c r="B8" s="297">
        <f t="shared" si="0"/>
        <v>119.64</v>
      </c>
      <c r="C8" s="297">
        <f t="shared" si="1"/>
        <v>118.64</v>
      </c>
      <c r="D8" s="298">
        <v>84.07</v>
      </c>
      <c r="E8" s="298">
        <v>17.84</v>
      </c>
      <c r="F8" s="298">
        <v>16.73</v>
      </c>
      <c r="G8" s="297">
        <v>1</v>
      </c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</row>
    <row r="9" ht="24" customHeight="1" spans="1:243">
      <c r="A9" s="177"/>
      <c r="B9" s="297">
        <f t="shared" si="0"/>
        <v>0</v>
      </c>
      <c r="C9" s="297">
        <f t="shared" si="1"/>
        <v>0</v>
      </c>
      <c r="D9" s="297"/>
      <c r="E9" s="297"/>
      <c r="F9" s="297"/>
      <c r="G9" s="297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</row>
    <row r="10" ht="24" customHeight="1" spans="1:243">
      <c r="A10" s="177"/>
      <c r="B10" s="297">
        <f t="shared" si="0"/>
        <v>0</v>
      </c>
      <c r="C10" s="297">
        <f t="shared" si="1"/>
        <v>0</v>
      </c>
      <c r="D10" s="297"/>
      <c r="E10" s="297"/>
      <c r="F10" s="297"/>
      <c r="G10" s="297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</row>
    <row r="11" ht="24" customHeight="1" spans="1:243">
      <c r="A11" s="299"/>
      <c r="B11" s="297">
        <f t="shared" si="0"/>
        <v>0</v>
      </c>
      <c r="C11" s="297">
        <f t="shared" si="1"/>
        <v>0</v>
      </c>
      <c r="D11" s="297"/>
      <c r="E11" s="297"/>
      <c r="F11" s="297"/>
      <c r="G11" s="297">
        <v>0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</row>
    <row r="12" ht="24" customHeight="1" spans="1:243">
      <c r="A12" s="299"/>
      <c r="B12" s="297">
        <f t="shared" si="0"/>
        <v>0</v>
      </c>
      <c r="C12" s="297">
        <f t="shared" si="1"/>
        <v>0</v>
      </c>
      <c r="D12" s="297"/>
      <c r="E12" s="297"/>
      <c r="F12" s="297"/>
      <c r="G12" s="297">
        <v>0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</row>
    <row r="13" ht="24" customHeight="1" spans="1:243">
      <c r="A13" s="299"/>
      <c r="B13" s="297">
        <f t="shared" si="0"/>
        <v>0</v>
      </c>
      <c r="C13" s="297">
        <f t="shared" si="1"/>
        <v>0</v>
      </c>
      <c r="D13" s="297"/>
      <c r="E13" s="297"/>
      <c r="F13" s="297"/>
      <c r="G13" s="297">
        <v>0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</row>
    <row r="14" ht="24" customHeight="1" spans="1:243">
      <c r="A14" s="299"/>
      <c r="B14" s="297">
        <f t="shared" si="0"/>
        <v>0</v>
      </c>
      <c r="C14" s="297">
        <f t="shared" si="1"/>
        <v>0</v>
      </c>
      <c r="D14" s="297"/>
      <c r="E14" s="297"/>
      <c r="F14" s="297"/>
      <c r="G14" s="297">
        <v>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</row>
    <row r="15" ht="24" customHeight="1" spans="1:243">
      <c r="A15" s="299"/>
      <c r="B15" s="297">
        <f t="shared" si="0"/>
        <v>0</v>
      </c>
      <c r="C15" s="297">
        <f t="shared" si="1"/>
        <v>0</v>
      </c>
      <c r="D15" s="297"/>
      <c r="E15" s="297"/>
      <c r="F15" s="297"/>
      <c r="G15" s="297">
        <v>0</v>
      </c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</row>
    <row r="16" ht="24" customHeight="1" spans="1:243">
      <c r="A16" s="299"/>
      <c r="B16" s="297">
        <f t="shared" si="0"/>
        <v>0</v>
      </c>
      <c r="C16" s="297">
        <f t="shared" si="1"/>
        <v>0</v>
      </c>
      <c r="D16" s="297"/>
      <c r="E16" s="297"/>
      <c r="F16" s="297"/>
      <c r="G16" s="297">
        <v>0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</row>
    <row r="17" ht="24" customHeight="1" spans="1:243">
      <c r="A17" s="299"/>
      <c r="B17" s="297">
        <f t="shared" si="0"/>
        <v>0</v>
      </c>
      <c r="C17" s="297">
        <f t="shared" si="1"/>
        <v>0</v>
      </c>
      <c r="D17" s="297"/>
      <c r="E17" s="297"/>
      <c r="F17" s="297"/>
      <c r="G17" s="297">
        <v>0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</row>
    <row r="18" ht="24" customHeight="1" spans="1:243">
      <c r="A18" s="299"/>
      <c r="B18" s="297">
        <f t="shared" si="0"/>
        <v>0</v>
      </c>
      <c r="C18" s="297">
        <f t="shared" si="1"/>
        <v>0</v>
      </c>
      <c r="D18" s="297"/>
      <c r="E18" s="297"/>
      <c r="F18" s="297"/>
      <c r="G18" s="297">
        <v>0</v>
      </c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</row>
    <row r="19" ht="24" customHeight="1" spans="1:243">
      <c r="A19" s="299"/>
      <c r="B19" s="297">
        <f t="shared" si="0"/>
        <v>0</v>
      </c>
      <c r="C19" s="297">
        <f t="shared" si="1"/>
        <v>0</v>
      </c>
      <c r="D19" s="297"/>
      <c r="E19" s="297"/>
      <c r="F19" s="297"/>
      <c r="G19" s="297">
        <v>0</v>
      </c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</row>
    <row r="20" ht="24" customHeight="1" spans="1:243">
      <c r="A20" s="299"/>
      <c r="B20" s="297">
        <f t="shared" si="0"/>
        <v>0</v>
      </c>
      <c r="C20" s="297">
        <f t="shared" si="1"/>
        <v>0</v>
      </c>
      <c r="D20" s="297"/>
      <c r="E20" s="297"/>
      <c r="F20" s="297"/>
      <c r="G20" s="297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</row>
    <row r="21" ht="24" customHeight="1" spans="1:243">
      <c r="A21" s="299"/>
      <c r="B21" s="297">
        <f t="shared" si="0"/>
        <v>0</v>
      </c>
      <c r="C21" s="297">
        <f t="shared" si="1"/>
        <v>0</v>
      </c>
      <c r="D21" s="297"/>
      <c r="E21" s="297"/>
      <c r="F21" s="297"/>
      <c r="G21" s="297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</row>
    <row r="22" ht="24" customHeight="1" spans="1:243">
      <c r="A22" s="299"/>
      <c r="B22" s="297">
        <f t="shared" si="0"/>
        <v>0</v>
      </c>
      <c r="C22" s="297">
        <f t="shared" si="1"/>
        <v>0</v>
      </c>
      <c r="D22" s="297"/>
      <c r="E22" s="297"/>
      <c r="F22" s="297"/>
      <c r="G22" s="297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</row>
    <row r="23" ht="24" customHeight="1" spans="1:243">
      <c r="A23" s="299"/>
      <c r="B23" s="297">
        <f t="shared" si="0"/>
        <v>0</v>
      </c>
      <c r="C23" s="297">
        <f t="shared" si="1"/>
        <v>0</v>
      </c>
      <c r="D23" s="297"/>
      <c r="E23" s="297"/>
      <c r="F23" s="297"/>
      <c r="G23" s="297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</row>
    <row r="24" ht="24" customHeight="1" spans="1:243">
      <c r="A24" s="299"/>
      <c r="B24" s="297">
        <f t="shared" si="0"/>
        <v>0</v>
      </c>
      <c r="C24" s="297">
        <f t="shared" si="1"/>
        <v>0</v>
      </c>
      <c r="D24" s="297"/>
      <c r="E24" s="297"/>
      <c r="F24" s="297"/>
      <c r="G24" s="297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</row>
    <row r="25" ht="24" customHeight="1" spans="1:243">
      <c r="A25" s="299"/>
      <c r="B25" s="297">
        <f t="shared" si="0"/>
        <v>0</v>
      </c>
      <c r="C25" s="297">
        <f t="shared" si="1"/>
        <v>0</v>
      </c>
      <c r="D25" s="297"/>
      <c r="E25" s="297"/>
      <c r="F25" s="297"/>
      <c r="G25" s="297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</row>
    <row r="26" ht="24" customHeight="1" spans="1:243">
      <c r="A26" s="299"/>
      <c r="B26" s="297">
        <f t="shared" si="0"/>
        <v>0</v>
      </c>
      <c r="C26" s="297">
        <f t="shared" si="1"/>
        <v>0</v>
      </c>
      <c r="D26" s="297"/>
      <c r="E26" s="297"/>
      <c r="F26" s="297"/>
      <c r="G26" s="297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</row>
    <row r="27" ht="24" customHeight="1" spans="1:243">
      <c r="A27" s="299"/>
      <c r="B27" s="297">
        <f t="shared" si="0"/>
        <v>0</v>
      </c>
      <c r="C27" s="297">
        <f t="shared" si="1"/>
        <v>0</v>
      </c>
      <c r="D27" s="297"/>
      <c r="E27" s="297"/>
      <c r="F27" s="297"/>
      <c r="G27" s="297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</row>
    <row r="28" ht="24" customHeight="1" spans="1:243">
      <c r="A28" s="299"/>
      <c r="B28" s="297">
        <f t="shared" si="0"/>
        <v>0</v>
      </c>
      <c r="C28" s="297">
        <f t="shared" si="1"/>
        <v>0</v>
      </c>
      <c r="D28" s="297"/>
      <c r="E28" s="297"/>
      <c r="F28" s="297"/>
      <c r="G28" s="297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</row>
    <row r="29" ht="24" customHeight="1" spans="1:243">
      <c r="A29" s="299"/>
      <c r="B29" s="297">
        <f t="shared" si="0"/>
        <v>0</v>
      </c>
      <c r="C29" s="297">
        <f t="shared" si="1"/>
        <v>0</v>
      </c>
      <c r="D29" s="297"/>
      <c r="E29" s="297"/>
      <c r="F29" s="297"/>
      <c r="G29" s="297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</row>
    <row r="30" ht="24" customHeight="1" spans="1:243">
      <c r="A30" s="299"/>
      <c r="B30" s="297">
        <f t="shared" si="0"/>
        <v>0</v>
      </c>
      <c r="C30" s="297">
        <f t="shared" si="1"/>
        <v>0</v>
      </c>
      <c r="D30" s="297"/>
      <c r="E30" s="297"/>
      <c r="F30" s="297"/>
      <c r="G30" s="297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</row>
    <row r="31" ht="24" customHeight="1" spans="1:243">
      <c r="A31" s="299"/>
      <c r="B31" s="297">
        <f t="shared" si="0"/>
        <v>0</v>
      </c>
      <c r="C31" s="297">
        <f t="shared" si="1"/>
        <v>0</v>
      </c>
      <c r="D31" s="297"/>
      <c r="E31" s="297"/>
      <c r="F31" s="297"/>
      <c r="G31" s="297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</row>
    <row r="32" ht="24" customHeight="1" spans="1:243">
      <c r="A32" s="299"/>
      <c r="B32" s="297">
        <f t="shared" si="0"/>
        <v>0</v>
      </c>
      <c r="C32" s="297">
        <f t="shared" si="1"/>
        <v>0</v>
      </c>
      <c r="D32" s="297"/>
      <c r="E32" s="297"/>
      <c r="F32" s="297"/>
      <c r="G32" s="297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N15" sqref="N15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35</v>
      </c>
      <c r="B1"/>
      <c r="C1"/>
      <c r="D1"/>
      <c r="E1"/>
      <c r="F1"/>
      <c r="G1"/>
      <c r="H1"/>
    </row>
    <row r="2" ht="25.5" customHeight="1" spans="1:8">
      <c r="A2" s="154" t="s">
        <v>36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6"/>
      <c r="G3" s="266"/>
      <c r="H3" s="157" t="s">
        <v>27</v>
      </c>
    </row>
    <row r="4" ht="16.5" customHeight="1" spans="1:8">
      <c r="A4" s="155" t="s">
        <v>35</v>
      </c>
      <c r="B4" s="155"/>
      <c r="C4" s="155"/>
      <c r="D4" s="156"/>
      <c r="E4" s="156"/>
      <c r="F4" s="267"/>
      <c r="G4" s="267"/>
      <c r="H4" s="157"/>
    </row>
    <row r="5" ht="57" customHeight="1" spans="1:8">
      <c r="A5" s="154" t="s">
        <v>37</v>
      </c>
      <c r="B5" s="154"/>
      <c r="C5" s="154"/>
      <c r="D5" s="154"/>
      <c r="E5" s="154"/>
      <c r="F5" s="154"/>
      <c r="G5" s="154"/>
      <c r="H5" s="154"/>
    </row>
    <row r="6" s="265" customFormat="1" ht="18.75" customHeight="1" spans="1:8">
      <c r="A6" s="268" t="s">
        <v>28</v>
      </c>
      <c r="B6" s="268" t="s">
        <v>8</v>
      </c>
      <c r="C6" s="268" t="s">
        <v>38</v>
      </c>
      <c r="D6" s="268" t="s">
        <v>19</v>
      </c>
      <c r="E6" s="268" t="s">
        <v>20</v>
      </c>
      <c r="F6" s="268" t="s">
        <v>21</v>
      </c>
      <c r="G6" s="268" t="s">
        <v>10</v>
      </c>
      <c r="H6" s="268" t="s">
        <v>11</v>
      </c>
    </row>
    <row r="7" s="265" customFormat="1" ht="18.75" customHeight="1" spans="1:8">
      <c r="A7" s="268"/>
      <c r="B7" s="268"/>
      <c r="C7" s="268"/>
      <c r="D7" s="268"/>
      <c r="E7" s="268"/>
      <c r="F7" s="268"/>
      <c r="G7" s="268"/>
      <c r="H7" s="268"/>
    </row>
    <row r="8" s="265" customFormat="1" ht="18.75" customHeight="1" spans="1:8">
      <c r="A8" s="268"/>
      <c r="B8" s="268"/>
      <c r="C8" s="268"/>
      <c r="D8" s="268"/>
      <c r="E8" s="268"/>
      <c r="F8" s="268"/>
      <c r="G8" s="268"/>
      <c r="H8" s="268"/>
    </row>
    <row r="9" s="152" customFormat="1" ht="30.75" customHeight="1" spans="1:8">
      <c r="A9" s="145" t="s">
        <v>8</v>
      </c>
      <c r="B9" s="269">
        <f>SUM(C9:H9)</f>
        <v>119.64</v>
      </c>
      <c r="C9" s="270">
        <f>SUM(C10:C39)</f>
        <v>119.64</v>
      </c>
      <c r="D9" s="270">
        <f t="shared" ref="D9:H9" si="0">SUM(D10:D39)</f>
        <v>0</v>
      </c>
      <c r="E9" s="270">
        <f t="shared" si="0"/>
        <v>0</v>
      </c>
      <c r="F9" s="270">
        <f t="shared" si="0"/>
        <v>0</v>
      </c>
      <c r="G9" s="270">
        <f t="shared" si="0"/>
        <v>0</v>
      </c>
      <c r="H9" s="270">
        <f t="shared" si="0"/>
        <v>0</v>
      </c>
    </row>
    <row r="10" ht="18" customHeight="1" spans="1:8">
      <c r="A10" s="271" t="s">
        <v>39</v>
      </c>
      <c r="B10" s="272">
        <f>SUM(C10:H10)</f>
        <v>0</v>
      </c>
      <c r="C10" s="273"/>
      <c r="D10" s="273"/>
      <c r="E10" s="274"/>
      <c r="F10" s="274"/>
      <c r="G10" s="274"/>
      <c r="H10" s="274"/>
    </row>
    <row r="11" ht="18" customHeight="1" spans="1:8">
      <c r="A11" s="271" t="s">
        <v>40</v>
      </c>
      <c r="B11" s="272">
        <f>SUM(C11:H11)</f>
        <v>0</v>
      </c>
      <c r="C11" s="273"/>
      <c r="D11" s="273"/>
      <c r="E11" s="274"/>
      <c r="F11" s="274"/>
      <c r="G11" s="274"/>
      <c r="H11" s="274"/>
    </row>
    <row r="12" ht="18" customHeight="1" spans="1:8">
      <c r="A12" s="271" t="s">
        <v>41</v>
      </c>
      <c r="B12" s="272">
        <f t="shared" ref="B12:B35" si="1">SUM(C12:H12)</f>
        <v>0</v>
      </c>
      <c r="C12" s="273"/>
      <c r="D12" s="273"/>
      <c r="E12" s="274"/>
      <c r="F12" s="274"/>
      <c r="G12" s="274"/>
      <c r="H12" s="274"/>
    </row>
    <row r="13" ht="18" customHeight="1" spans="1:8">
      <c r="A13" s="271" t="s">
        <v>42</v>
      </c>
      <c r="B13" s="272">
        <f t="shared" si="1"/>
        <v>0</v>
      </c>
      <c r="C13" s="273"/>
      <c r="D13" s="273"/>
      <c r="E13" s="274"/>
      <c r="F13" s="274"/>
      <c r="G13" s="274"/>
      <c r="H13" s="274"/>
    </row>
    <row r="14" ht="18" customHeight="1" spans="1:8">
      <c r="A14" s="271" t="s">
        <v>43</v>
      </c>
      <c r="B14" s="272">
        <f t="shared" si="1"/>
        <v>0</v>
      </c>
      <c r="C14" s="273"/>
      <c r="D14" s="273"/>
      <c r="E14" s="274"/>
      <c r="F14" s="274"/>
      <c r="G14" s="274"/>
      <c r="H14" s="274"/>
    </row>
    <row r="15" ht="18" customHeight="1" spans="1:8">
      <c r="A15" s="275" t="s">
        <v>44</v>
      </c>
      <c r="B15" s="272">
        <f t="shared" si="1"/>
        <v>0</v>
      </c>
      <c r="C15" s="273"/>
      <c r="D15" s="273"/>
      <c r="E15" s="274"/>
      <c r="F15" s="274"/>
      <c r="G15" s="274"/>
      <c r="H15" s="274"/>
    </row>
    <row r="16" ht="18" customHeight="1" spans="1:8">
      <c r="A16" s="275" t="s">
        <v>45</v>
      </c>
      <c r="B16" s="272">
        <f t="shared" si="1"/>
        <v>0</v>
      </c>
      <c r="C16" s="273"/>
      <c r="D16" s="273"/>
      <c r="E16" s="274"/>
      <c r="F16" s="274"/>
      <c r="G16" s="274"/>
      <c r="H16" s="274"/>
    </row>
    <row r="17" ht="18" customHeight="1" spans="1:8">
      <c r="A17" s="275" t="s">
        <v>46</v>
      </c>
      <c r="B17" s="272">
        <f t="shared" si="1"/>
        <v>9.88</v>
      </c>
      <c r="C17" s="235">
        <v>9.88</v>
      </c>
      <c r="D17" s="273"/>
      <c r="E17" s="274"/>
      <c r="F17" s="274"/>
      <c r="G17" s="274"/>
      <c r="H17" s="274"/>
    </row>
    <row r="18" s="218" customFormat="1" ht="18" customHeight="1" spans="1:8">
      <c r="A18" s="275" t="s">
        <v>47</v>
      </c>
      <c r="B18" s="272">
        <f t="shared" si="1"/>
        <v>0</v>
      </c>
      <c r="C18" s="276"/>
      <c r="D18" s="276"/>
      <c r="E18" s="277"/>
      <c r="F18" s="277"/>
      <c r="G18" s="277"/>
      <c r="H18" s="277"/>
    </row>
    <row r="19" ht="18" customHeight="1" spans="1:8">
      <c r="A19" s="275" t="s">
        <v>48</v>
      </c>
      <c r="B19" s="272">
        <f t="shared" si="1"/>
        <v>0</v>
      </c>
      <c r="C19" s="273"/>
      <c r="D19" s="273"/>
      <c r="E19" s="274"/>
      <c r="F19" s="274"/>
      <c r="G19" s="274"/>
      <c r="H19" s="274"/>
    </row>
    <row r="20" ht="18" customHeight="1" spans="1:8">
      <c r="A20" s="271" t="s">
        <v>49</v>
      </c>
      <c r="B20" s="272">
        <f t="shared" si="1"/>
        <v>0</v>
      </c>
      <c r="C20" s="273"/>
      <c r="D20" s="273"/>
      <c r="E20" s="274"/>
      <c r="F20" s="274"/>
      <c r="G20" s="274"/>
      <c r="H20" s="274"/>
    </row>
    <row r="21" ht="18" customHeight="1" spans="1:8">
      <c r="A21" s="271" t="s">
        <v>50</v>
      </c>
      <c r="B21" s="272">
        <f t="shared" si="1"/>
        <v>0</v>
      </c>
      <c r="C21" s="273"/>
      <c r="D21" s="273"/>
      <c r="E21" s="274"/>
      <c r="F21" s="274"/>
      <c r="G21" s="274"/>
      <c r="H21" s="274"/>
    </row>
    <row r="22" ht="18" customHeight="1" spans="1:8">
      <c r="A22" s="271" t="s">
        <v>51</v>
      </c>
      <c r="B22" s="272">
        <f t="shared" si="1"/>
        <v>0</v>
      </c>
      <c r="C22" s="273"/>
      <c r="D22" s="273"/>
      <c r="E22" s="274"/>
      <c r="F22" s="274"/>
      <c r="G22" s="274"/>
      <c r="H22" s="274"/>
    </row>
    <row r="23" ht="18" customHeight="1" spans="1:8">
      <c r="A23" s="271" t="s">
        <v>52</v>
      </c>
      <c r="B23" s="272">
        <f t="shared" si="1"/>
        <v>0</v>
      </c>
      <c r="C23" s="273"/>
      <c r="D23" s="273"/>
      <c r="E23" s="274"/>
      <c r="F23" s="274"/>
      <c r="G23" s="274"/>
      <c r="H23" s="274"/>
    </row>
    <row r="24" ht="18" customHeight="1" spans="1:8">
      <c r="A24" s="271" t="s">
        <v>53</v>
      </c>
      <c r="B24" s="272">
        <f t="shared" si="1"/>
        <v>0</v>
      </c>
      <c r="C24" s="273"/>
      <c r="D24" s="273"/>
      <c r="E24" s="274"/>
      <c r="F24" s="274"/>
      <c r="G24" s="274"/>
      <c r="H24" s="274"/>
    </row>
    <row r="25" ht="18" customHeight="1" spans="1:8">
      <c r="A25" s="271" t="s">
        <v>54</v>
      </c>
      <c r="B25" s="272">
        <f t="shared" si="1"/>
        <v>102.74</v>
      </c>
      <c r="C25" s="273">
        <v>102.74</v>
      </c>
      <c r="D25" s="273"/>
      <c r="E25" s="274"/>
      <c r="F25" s="274"/>
      <c r="G25" s="274"/>
      <c r="H25" s="274"/>
    </row>
    <row r="26" ht="18" customHeight="1" spans="1:8">
      <c r="A26" s="271" t="s">
        <v>55</v>
      </c>
      <c r="B26" s="272">
        <f t="shared" si="1"/>
        <v>0</v>
      </c>
      <c r="C26" s="273"/>
      <c r="D26" s="273"/>
      <c r="E26" s="274"/>
      <c r="F26" s="274"/>
      <c r="G26" s="274"/>
      <c r="H26" s="274"/>
    </row>
    <row r="27" ht="18" customHeight="1" spans="1:8">
      <c r="A27" s="278" t="s">
        <v>56</v>
      </c>
      <c r="B27" s="272">
        <f t="shared" si="1"/>
        <v>0</v>
      </c>
      <c r="C27" s="273"/>
      <c r="D27" s="273"/>
      <c r="E27" s="274"/>
      <c r="F27" s="274"/>
      <c r="G27" s="274"/>
      <c r="H27" s="274"/>
    </row>
    <row r="28" ht="18" customHeight="1" spans="1:8">
      <c r="A28" s="278" t="s">
        <v>57</v>
      </c>
      <c r="B28" s="272">
        <f t="shared" si="1"/>
        <v>0</v>
      </c>
      <c r="C28" s="273"/>
      <c r="D28" s="273"/>
      <c r="E28" s="274"/>
      <c r="F28" s="274"/>
      <c r="G28" s="274"/>
      <c r="H28" s="274"/>
    </row>
    <row r="29" ht="18" customHeight="1" spans="1:8">
      <c r="A29" s="279" t="s">
        <v>58</v>
      </c>
      <c r="B29" s="272">
        <f t="shared" si="1"/>
        <v>7.02</v>
      </c>
      <c r="C29" s="273">
        <v>7.02</v>
      </c>
      <c r="D29" s="273"/>
      <c r="E29" s="274"/>
      <c r="F29" s="274"/>
      <c r="G29" s="274"/>
      <c r="H29" s="274"/>
    </row>
    <row r="30" ht="18" customHeight="1" spans="1:8">
      <c r="A30" s="279" t="s">
        <v>59</v>
      </c>
      <c r="B30" s="272">
        <f t="shared" si="1"/>
        <v>0</v>
      </c>
      <c r="C30" s="273"/>
      <c r="D30" s="273"/>
      <c r="E30" s="274"/>
      <c r="F30" s="274"/>
      <c r="G30" s="274"/>
      <c r="H30" s="274"/>
    </row>
    <row r="31" ht="18" customHeight="1" spans="1:8">
      <c r="A31" s="280" t="s">
        <v>60</v>
      </c>
      <c r="B31" s="272">
        <f t="shared" si="1"/>
        <v>0</v>
      </c>
      <c r="C31" s="273"/>
      <c r="D31" s="273"/>
      <c r="E31" s="274"/>
      <c r="F31" s="274"/>
      <c r="G31" s="274"/>
      <c r="H31" s="274"/>
    </row>
    <row r="32" ht="18" customHeight="1" spans="1:8">
      <c r="A32" s="271" t="s">
        <v>61</v>
      </c>
      <c r="B32" s="272">
        <f t="shared" si="1"/>
        <v>0</v>
      </c>
      <c r="C32" s="273"/>
      <c r="D32" s="273"/>
      <c r="E32" s="274"/>
      <c r="F32" s="274"/>
      <c r="G32" s="274"/>
      <c r="H32" s="274"/>
    </row>
    <row r="33" ht="18" customHeight="1" spans="1:8">
      <c r="A33" s="271" t="s">
        <v>62</v>
      </c>
      <c r="B33" s="272">
        <f t="shared" si="1"/>
        <v>0</v>
      </c>
      <c r="C33" s="273"/>
      <c r="D33" s="273"/>
      <c r="E33" s="274"/>
      <c r="F33" s="274"/>
      <c r="G33" s="274"/>
      <c r="H33" s="274"/>
    </row>
    <row r="34" ht="18" customHeight="1" spans="1:8">
      <c r="A34" s="271" t="s">
        <v>63</v>
      </c>
      <c r="B34" s="272">
        <f t="shared" si="1"/>
        <v>0</v>
      </c>
      <c r="C34" s="273"/>
      <c r="D34" s="273"/>
      <c r="E34" s="274"/>
      <c r="F34" s="274"/>
      <c r="G34" s="274"/>
      <c r="H34" s="274"/>
    </row>
    <row r="35" ht="18" customHeight="1" spans="1:8">
      <c r="A35" s="280" t="s">
        <v>64</v>
      </c>
      <c r="B35" s="272">
        <f t="shared" si="1"/>
        <v>0</v>
      </c>
      <c r="C35" s="273"/>
      <c r="D35" s="273"/>
      <c r="E35" s="274"/>
      <c r="F35" s="274"/>
      <c r="G35" s="274"/>
      <c r="H35" s="274"/>
    </row>
    <row r="36" ht="18" customHeight="1" spans="1:8">
      <c r="A36" s="280" t="s">
        <v>65</v>
      </c>
      <c r="B36" s="272">
        <f t="shared" ref="B36:B37" si="2">SUM(C36:H36)</f>
        <v>0</v>
      </c>
      <c r="C36" s="273"/>
      <c r="D36" s="273"/>
      <c r="E36" s="274"/>
      <c r="F36" s="274"/>
      <c r="G36" s="274"/>
      <c r="H36" s="274"/>
    </row>
    <row r="37" ht="18" customHeight="1" spans="1:8">
      <c r="A37" s="280" t="s">
        <v>66</v>
      </c>
      <c r="B37" s="272">
        <f t="shared" si="2"/>
        <v>0</v>
      </c>
      <c r="C37" s="273"/>
      <c r="D37" s="273"/>
      <c r="E37" s="274"/>
      <c r="F37" s="274"/>
      <c r="G37" s="274"/>
      <c r="H37" s="274"/>
    </row>
    <row r="38" ht="18" customHeight="1" spans="1:8">
      <c r="A38" s="280" t="s">
        <v>67</v>
      </c>
      <c r="B38" s="272">
        <f t="shared" ref="B38:B39" si="3">SUM(C38:H38)</f>
        <v>0</v>
      </c>
      <c r="C38" s="273"/>
      <c r="D38" s="273"/>
      <c r="E38" s="274"/>
      <c r="F38" s="274"/>
      <c r="G38" s="274"/>
      <c r="H38" s="274"/>
    </row>
    <row r="39" ht="18" customHeight="1" spans="1:8">
      <c r="A39" s="280" t="s">
        <v>68</v>
      </c>
      <c r="B39" s="272">
        <f t="shared" si="3"/>
        <v>0</v>
      </c>
      <c r="C39" s="273"/>
      <c r="D39" s="273"/>
      <c r="E39" s="274"/>
      <c r="F39" s="274"/>
      <c r="G39" s="274"/>
      <c r="H39" s="27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G17" sqref="G17"/>
    </sheetView>
  </sheetViews>
  <sheetFormatPr defaultColWidth="8.66666666666667" defaultRowHeight="12.75" customHeight="1"/>
  <cols>
    <col min="1" max="1" width="49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69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ht="25.5" customHeight="1" spans="1:248">
      <c r="A2" s="220" t="s">
        <v>70</v>
      </c>
      <c r="B2" s="220"/>
      <c r="C2" s="220"/>
      <c r="D2" s="220"/>
      <c r="E2" s="220"/>
      <c r="F2" s="220"/>
      <c r="G2" s="220"/>
      <c r="H2" s="220"/>
      <c r="I2" s="220"/>
      <c r="J2" s="220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48" customFormat="1" ht="28.5" customHeight="1" spans="1:248">
      <c r="A4" s="249" t="s">
        <v>71</v>
      </c>
      <c r="B4" s="249" t="s">
        <v>8</v>
      </c>
      <c r="C4" s="250" t="s">
        <v>29</v>
      </c>
      <c r="D4" s="251"/>
      <c r="E4" s="251"/>
      <c r="F4" s="251"/>
      <c r="G4" s="252"/>
      <c r="H4" s="253" t="s">
        <v>10</v>
      </c>
      <c r="I4" s="253" t="s">
        <v>11</v>
      </c>
      <c r="J4" s="253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48" customFormat="1" ht="28.5" customHeight="1" spans="1:248">
      <c r="A5" s="249"/>
      <c r="B5" s="249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4"/>
      <c r="I5" s="254"/>
      <c r="J5" s="25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48" customFormat="1" ht="28.5" customHeight="1" spans="1:248">
      <c r="A6" s="249"/>
      <c r="B6" s="249"/>
      <c r="C6" s="255"/>
      <c r="D6" s="255"/>
      <c r="E6" s="255"/>
      <c r="F6" s="255"/>
      <c r="G6" s="255"/>
      <c r="H6" s="255"/>
      <c r="I6" s="255"/>
      <c r="J6" s="255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ht="33" customHeight="1" spans="1:248">
      <c r="A7" s="256" t="s">
        <v>8</v>
      </c>
      <c r="B7" s="257">
        <f>SUM(C7,H7:J7)</f>
        <v>119.64</v>
      </c>
      <c r="C7" s="257">
        <f>SUM(D7:G7)</f>
        <v>119.64</v>
      </c>
      <c r="D7" s="257">
        <f>SUM(D81,D78,D71,D68,D63,D59,D56,D52,D49,D45,D38,D30,D24,D13,D8)</f>
        <v>119.64</v>
      </c>
      <c r="E7" s="257">
        <f t="shared" ref="E7:J7" si="0">SUM(E81,E78,E71,E68,E63,E59,E56,E52,E49,E45,E38,E30,E24,E13,E8)</f>
        <v>0</v>
      </c>
      <c r="F7" s="257">
        <f t="shared" si="0"/>
        <v>0</v>
      </c>
      <c r="G7" s="257">
        <f t="shared" si="0"/>
        <v>0</v>
      </c>
      <c r="H7" s="257">
        <f t="shared" si="0"/>
        <v>0</v>
      </c>
      <c r="I7" s="257">
        <f t="shared" si="0"/>
        <v>0</v>
      </c>
      <c r="J7" s="257">
        <f t="shared" si="0"/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ht="18" customHeight="1" spans="1:248">
      <c r="A8" s="231" t="s">
        <v>72</v>
      </c>
      <c r="B8" s="163">
        <f>SUM(C8,H8:J8)</f>
        <v>84.07</v>
      </c>
      <c r="C8" s="163">
        <f>SUM(D8:G8)</f>
        <v>84.07</v>
      </c>
      <c r="D8" s="258">
        <f>SUM(D9:D12)</f>
        <v>84.07</v>
      </c>
      <c r="E8" s="259">
        <f t="shared" ref="E8:J8" si="1">SUM(E9:E12)</f>
        <v>0</v>
      </c>
      <c r="F8" s="259">
        <f t="shared" si="1"/>
        <v>0</v>
      </c>
      <c r="G8" s="259">
        <f t="shared" si="1"/>
        <v>0</v>
      </c>
      <c r="H8" s="259">
        <f t="shared" si="1"/>
        <v>0</v>
      </c>
      <c r="I8" s="259">
        <f t="shared" si="1"/>
        <v>0</v>
      </c>
      <c r="J8" s="259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8" customHeight="1" spans="1:248">
      <c r="A9" s="260" t="s">
        <v>73</v>
      </c>
      <c r="B9" s="163">
        <f>SUM(C9,H9:J9)</f>
        <v>62.8</v>
      </c>
      <c r="C9" s="163">
        <f t="shared" ref="C9:C72" si="2">SUM(D9:G9)</f>
        <v>62.8</v>
      </c>
      <c r="D9" s="235">
        <v>62.8</v>
      </c>
      <c r="E9" s="261"/>
      <c r="F9" s="262"/>
      <c r="G9" s="262"/>
      <c r="H9" s="262"/>
      <c r="I9" s="262"/>
      <c r="J9" s="264"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8" customHeight="1" spans="1:248">
      <c r="A10" s="260" t="s">
        <v>74</v>
      </c>
      <c r="B10" s="163">
        <f t="shared" ref="B10:B72" si="3">SUM(C10,H10:J10)</f>
        <v>14.25</v>
      </c>
      <c r="C10" s="163">
        <f t="shared" si="2"/>
        <v>14.25</v>
      </c>
      <c r="D10" s="235">
        <v>14.25</v>
      </c>
      <c r="E10" s="261"/>
      <c r="F10" s="262"/>
      <c r="G10" s="262"/>
      <c r="H10" s="262"/>
      <c r="I10" s="262"/>
      <c r="J10" s="264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8" customHeight="1" spans="1:248">
      <c r="A11" s="260" t="s">
        <v>75</v>
      </c>
      <c r="B11" s="163">
        <f t="shared" si="3"/>
        <v>7.02</v>
      </c>
      <c r="C11" s="163">
        <f t="shared" si="2"/>
        <v>7.02</v>
      </c>
      <c r="D11" s="235">
        <v>7.02</v>
      </c>
      <c r="E11" s="261"/>
      <c r="F11" s="262"/>
      <c r="G11" s="262"/>
      <c r="H11" s="262"/>
      <c r="I11" s="262"/>
      <c r="J11" s="264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8" customHeight="1" spans="1:248">
      <c r="A12" s="260" t="s">
        <v>76</v>
      </c>
      <c r="B12" s="163">
        <f t="shared" si="3"/>
        <v>0</v>
      </c>
      <c r="C12" s="163">
        <f t="shared" si="2"/>
        <v>0</v>
      </c>
      <c r="D12" s="261"/>
      <c r="E12" s="261"/>
      <c r="F12" s="262"/>
      <c r="G12" s="262"/>
      <c r="H12" s="262"/>
      <c r="I12" s="262"/>
      <c r="J12" s="264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8" customHeight="1" spans="1:248">
      <c r="A13" s="231" t="s">
        <v>77</v>
      </c>
      <c r="B13" s="163">
        <f t="shared" si="3"/>
        <v>17.84</v>
      </c>
      <c r="C13" s="163">
        <f t="shared" si="2"/>
        <v>17.84</v>
      </c>
      <c r="D13" s="259">
        <f>SUM(D14:D23)</f>
        <v>17.84</v>
      </c>
      <c r="E13" s="259">
        <f t="shared" ref="E13:J13" si="4">SUM(E14:E23)</f>
        <v>0</v>
      </c>
      <c r="F13" s="259">
        <f t="shared" si="4"/>
        <v>0</v>
      </c>
      <c r="G13" s="259">
        <f t="shared" si="4"/>
        <v>0</v>
      </c>
      <c r="H13" s="259">
        <f t="shared" si="4"/>
        <v>0</v>
      </c>
      <c r="I13" s="259">
        <f t="shared" si="4"/>
        <v>0</v>
      </c>
      <c r="J13" s="259">
        <f t="shared" si="4"/>
        <v>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8" customHeight="1" spans="1:248">
      <c r="A14" s="263" t="s">
        <v>78</v>
      </c>
      <c r="B14" s="163">
        <f t="shared" si="3"/>
        <v>14.54</v>
      </c>
      <c r="C14" s="163">
        <f t="shared" si="2"/>
        <v>14.54</v>
      </c>
      <c r="D14" s="235">
        <v>14.54</v>
      </c>
      <c r="E14" s="261"/>
      <c r="F14" s="262"/>
      <c r="G14" s="262"/>
      <c r="H14" s="262"/>
      <c r="I14" s="262"/>
      <c r="J14" s="264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8" customHeight="1" spans="1:248">
      <c r="A15" s="263" t="s">
        <v>79</v>
      </c>
      <c r="B15" s="163">
        <f t="shared" si="3"/>
        <v>0.09</v>
      </c>
      <c r="C15" s="163">
        <f t="shared" si="2"/>
        <v>0.09</v>
      </c>
      <c r="D15" s="235">
        <v>0.09</v>
      </c>
      <c r="E15" s="261"/>
      <c r="F15" s="262"/>
      <c r="G15" s="262"/>
      <c r="H15" s="262"/>
      <c r="I15" s="262"/>
      <c r="J15" s="264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8" customHeight="1" spans="1:248">
      <c r="A16" s="263" t="s">
        <v>80</v>
      </c>
      <c r="B16" s="163">
        <f t="shared" si="3"/>
        <v>0.09</v>
      </c>
      <c r="C16" s="163">
        <f t="shared" si="2"/>
        <v>0.09</v>
      </c>
      <c r="D16" s="235">
        <v>0.09</v>
      </c>
      <c r="E16" s="261"/>
      <c r="F16" s="262"/>
      <c r="G16" s="262"/>
      <c r="H16" s="262"/>
      <c r="I16" s="262"/>
      <c r="J16" s="264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8" customHeight="1" spans="1:248">
      <c r="A17" s="263" t="s">
        <v>81</v>
      </c>
      <c r="B17" s="163">
        <f t="shared" si="3"/>
        <v>0</v>
      </c>
      <c r="C17" s="163">
        <f t="shared" si="2"/>
        <v>0</v>
      </c>
      <c r="D17" s="235"/>
      <c r="E17" s="261"/>
      <c r="F17" s="262"/>
      <c r="G17" s="262"/>
      <c r="H17" s="262"/>
      <c r="I17" s="262"/>
      <c r="J17" s="264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8" customHeight="1" spans="1:248">
      <c r="A18" s="263" t="s">
        <v>82</v>
      </c>
      <c r="B18" s="163">
        <f t="shared" si="3"/>
        <v>0</v>
      </c>
      <c r="C18" s="163">
        <f t="shared" si="2"/>
        <v>0</v>
      </c>
      <c r="D18" s="235"/>
      <c r="E18" s="261"/>
      <c r="F18" s="262"/>
      <c r="G18" s="262"/>
      <c r="H18" s="262"/>
      <c r="I18" s="262"/>
      <c r="J18" s="264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8" customHeight="1" spans="1:248">
      <c r="A19" s="263" t="s">
        <v>83</v>
      </c>
      <c r="B19" s="163">
        <f t="shared" si="3"/>
        <v>0.05</v>
      </c>
      <c r="C19" s="163">
        <f t="shared" si="2"/>
        <v>0.05</v>
      </c>
      <c r="D19" s="235">
        <v>0.05</v>
      </c>
      <c r="E19" s="262"/>
      <c r="F19" s="262"/>
      <c r="G19" s="262"/>
      <c r="H19" s="262"/>
      <c r="I19" s="262"/>
      <c r="J19" s="26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8" customHeight="1" spans="1:248">
      <c r="A20" s="263" t="s">
        <v>84</v>
      </c>
      <c r="B20" s="163">
        <f t="shared" si="3"/>
        <v>0</v>
      </c>
      <c r="C20" s="163">
        <f t="shared" si="2"/>
        <v>0</v>
      </c>
      <c r="D20" s="235"/>
      <c r="E20" s="261"/>
      <c r="F20" s="262"/>
      <c r="G20" s="262"/>
      <c r="H20" s="262"/>
      <c r="I20" s="262"/>
      <c r="J20" s="264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8" customHeight="1" spans="1:248">
      <c r="A21" s="263" t="s">
        <v>85</v>
      </c>
      <c r="B21" s="163">
        <f t="shared" si="3"/>
        <v>3</v>
      </c>
      <c r="C21" s="163">
        <f t="shared" si="2"/>
        <v>3</v>
      </c>
      <c r="D21" s="235">
        <v>3</v>
      </c>
      <c r="E21" s="261"/>
      <c r="F21" s="262"/>
      <c r="G21" s="262"/>
      <c r="H21" s="262"/>
      <c r="I21" s="262"/>
      <c r="J21" s="264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8" customHeight="1" spans="1:248">
      <c r="A22" s="263" t="s">
        <v>86</v>
      </c>
      <c r="B22" s="163">
        <f t="shared" si="3"/>
        <v>0</v>
      </c>
      <c r="C22" s="163">
        <f t="shared" si="2"/>
        <v>0</v>
      </c>
      <c r="D22" s="261"/>
      <c r="E22" s="261"/>
      <c r="F22" s="262"/>
      <c r="G22" s="262"/>
      <c r="H22" s="262"/>
      <c r="I22" s="262"/>
      <c r="J22" s="264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8" customHeight="1" spans="1:248">
      <c r="A23" s="263" t="s">
        <v>87</v>
      </c>
      <c r="B23" s="163">
        <f t="shared" si="3"/>
        <v>0.07</v>
      </c>
      <c r="C23" s="163">
        <f t="shared" si="2"/>
        <v>0.07</v>
      </c>
      <c r="D23" s="261">
        <v>0.07</v>
      </c>
      <c r="E23" s="261"/>
      <c r="F23" s="262"/>
      <c r="G23" s="262"/>
      <c r="H23" s="262"/>
      <c r="I23" s="262"/>
      <c r="J23" s="264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8" customHeight="1" spans="1:248">
      <c r="A24" s="231" t="s">
        <v>88</v>
      </c>
      <c r="B24" s="163">
        <f t="shared" ref="B24:B29" si="5">SUM(C24,H24:J24)</f>
        <v>16.73</v>
      </c>
      <c r="C24" s="163">
        <f t="shared" si="2"/>
        <v>16.73</v>
      </c>
      <c r="D24" s="259">
        <f>SUM(D25:D29)</f>
        <v>16.73</v>
      </c>
      <c r="E24" s="259">
        <f t="shared" ref="E24:J24" si="6">SUM(E25:E29)</f>
        <v>0</v>
      </c>
      <c r="F24" s="259">
        <f t="shared" si="6"/>
        <v>0</v>
      </c>
      <c r="G24" s="259">
        <f t="shared" si="6"/>
        <v>0</v>
      </c>
      <c r="H24" s="259">
        <f t="shared" si="6"/>
        <v>0</v>
      </c>
      <c r="I24" s="259">
        <f t="shared" si="6"/>
        <v>0</v>
      </c>
      <c r="J24" s="259">
        <f t="shared" si="6"/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8" customHeight="1" spans="1:248">
      <c r="A25" s="260" t="s">
        <v>89</v>
      </c>
      <c r="B25" s="163">
        <f t="shared" si="5"/>
        <v>1.65</v>
      </c>
      <c r="C25" s="163">
        <f t="shared" si="2"/>
        <v>1.65</v>
      </c>
      <c r="D25" s="261">
        <v>1.65</v>
      </c>
      <c r="E25" s="261"/>
      <c r="F25" s="262"/>
      <c r="G25" s="262"/>
      <c r="H25" s="262"/>
      <c r="I25" s="262"/>
      <c r="J25" s="264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8" customHeight="1" spans="1:248">
      <c r="A26" s="260" t="s">
        <v>90</v>
      </c>
      <c r="B26" s="163">
        <f t="shared" si="5"/>
        <v>0</v>
      </c>
      <c r="C26" s="163">
        <f t="shared" si="2"/>
        <v>0</v>
      </c>
      <c r="D26" s="261"/>
      <c r="E26" s="261"/>
      <c r="F26" s="262"/>
      <c r="G26" s="262"/>
      <c r="H26" s="262"/>
      <c r="I26" s="262"/>
      <c r="J26" s="264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8" customHeight="1" spans="1:248">
      <c r="A27" s="260" t="s">
        <v>91</v>
      </c>
      <c r="B27" s="163">
        <f t="shared" si="5"/>
        <v>0</v>
      </c>
      <c r="C27" s="163">
        <f t="shared" si="2"/>
        <v>0</v>
      </c>
      <c r="D27" s="261"/>
      <c r="E27" s="261"/>
      <c r="F27" s="262"/>
      <c r="G27" s="262"/>
      <c r="H27" s="262"/>
      <c r="I27" s="262"/>
      <c r="J27" s="264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8" customHeight="1" spans="1:248">
      <c r="A28" s="260" t="s">
        <v>92</v>
      </c>
      <c r="B28" s="163">
        <f t="shared" si="5"/>
        <v>15.08</v>
      </c>
      <c r="C28" s="163">
        <f t="shared" si="2"/>
        <v>15.08</v>
      </c>
      <c r="D28" s="261">
        <v>15.08</v>
      </c>
      <c r="E28" s="261"/>
      <c r="F28" s="262"/>
      <c r="G28" s="262"/>
      <c r="H28" s="262"/>
      <c r="I28" s="262"/>
      <c r="J28" s="264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8" customHeight="1" spans="1:248">
      <c r="A29" s="260" t="s">
        <v>93</v>
      </c>
      <c r="B29" s="163">
        <f t="shared" si="5"/>
        <v>0</v>
      </c>
      <c r="C29" s="163">
        <f t="shared" si="2"/>
        <v>0</v>
      </c>
      <c r="D29" s="261"/>
      <c r="E29" s="261"/>
      <c r="F29" s="262"/>
      <c r="G29" s="262"/>
      <c r="H29" s="262"/>
      <c r="I29" s="262"/>
      <c r="J29" s="264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8" customHeight="1" spans="1:248">
      <c r="A30" s="231" t="s">
        <v>94</v>
      </c>
      <c r="B30" s="163">
        <f t="shared" si="3"/>
        <v>0</v>
      </c>
      <c r="C30" s="163">
        <f t="shared" si="2"/>
        <v>0</v>
      </c>
      <c r="D30" s="259">
        <f>SUM(D31:D37)</f>
        <v>0</v>
      </c>
      <c r="E30" s="259">
        <f t="shared" ref="E30:J30" si="7">SUM(E31:E37)</f>
        <v>0</v>
      </c>
      <c r="F30" s="259">
        <f t="shared" si="7"/>
        <v>0</v>
      </c>
      <c r="G30" s="259">
        <f t="shared" si="7"/>
        <v>0</v>
      </c>
      <c r="H30" s="259">
        <f t="shared" si="7"/>
        <v>0</v>
      </c>
      <c r="I30" s="259">
        <f t="shared" si="7"/>
        <v>0</v>
      </c>
      <c r="J30" s="259">
        <f t="shared" si="7"/>
        <v>0</v>
      </c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8" customHeight="1" spans="1:248">
      <c r="A31" s="260" t="s">
        <v>95</v>
      </c>
      <c r="B31" s="163">
        <f t="shared" si="3"/>
        <v>0</v>
      </c>
      <c r="C31" s="163">
        <f t="shared" si="2"/>
        <v>0</v>
      </c>
      <c r="D31" s="261"/>
      <c r="E31" s="261"/>
      <c r="F31" s="262"/>
      <c r="G31" s="262"/>
      <c r="H31" s="262"/>
      <c r="I31" s="262"/>
      <c r="J31" s="264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8" customHeight="1" spans="1:248">
      <c r="A32" s="260" t="s">
        <v>96</v>
      </c>
      <c r="B32" s="163">
        <f t="shared" si="3"/>
        <v>0</v>
      </c>
      <c r="C32" s="163">
        <f t="shared" si="2"/>
        <v>0</v>
      </c>
      <c r="D32" s="261"/>
      <c r="E32" s="261"/>
      <c r="F32" s="262"/>
      <c r="G32" s="262"/>
      <c r="H32" s="262"/>
      <c r="I32" s="262"/>
      <c r="J32" s="264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8" customHeight="1" spans="1:248">
      <c r="A33" s="260" t="s">
        <v>97</v>
      </c>
      <c r="B33" s="163">
        <f t="shared" si="3"/>
        <v>0</v>
      </c>
      <c r="C33" s="163">
        <f t="shared" si="2"/>
        <v>0</v>
      </c>
      <c r="D33" s="261"/>
      <c r="E33" s="261"/>
      <c r="F33" s="262"/>
      <c r="G33" s="262"/>
      <c r="H33" s="262"/>
      <c r="I33" s="262"/>
      <c r="J33" s="264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8" customHeight="1" spans="1:248">
      <c r="A34" s="260" t="s">
        <v>98</v>
      </c>
      <c r="B34" s="163">
        <f t="shared" si="3"/>
        <v>0</v>
      </c>
      <c r="C34" s="163">
        <f t="shared" si="2"/>
        <v>0</v>
      </c>
      <c r="D34" s="261"/>
      <c r="E34" s="261"/>
      <c r="F34" s="262"/>
      <c r="G34" s="262"/>
      <c r="H34" s="262"/>
      <c r="I34" s="262"/>
      <c r="J34" s="264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8" customHeight="1" spans="1:248">
      <c r="A35" s="260" t="s">
        <v>99</v>
      </c>
      <c r="B35" s="163">
        <f t="shared" si="3"/>
        <v>0</v>
      </c>
      <c r="C35" s="163">
        <f t="shared" si="2"/>
        <v>0</v>
      </c>
      <c r="D35" s="261"/>
      <c r="E35" s="261"/>
      <c r="F35" s="262"/>
      <c r="G35" s="262"/>
      <c r="H35" s="262"/>
      <c r="I35" s="262"/>
      <c r="J35" s="264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8" customHeight="1" spans="1:248">
      <c r="A36" s="260" t="s">
        <v>100</v>
      </c>
      <c r="B36" s="163">
        <f t="shared" si="3"/>
        <v>0</v>
      </c>
      <c r="C36" s="163">
        <f t="shared" si="2"/>
        <v>0</v>
      </c>
      <c r="D36" s="261"/>
      <c r="E36" s="261"/>
      <c r="F36" s="262"/>
      <c r="G36" s="262"/>
      <c r="H36" s="262"/>
      <c r="I36" s="262"/>
      <c r="J36" s="264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8" customHeight="1" spans="1:248">
      <c r="A37" s="260" t="s">
        <v>101</v>
      </c>
      <c r="B37" s="163">
        <f t="shared" si="3"/>
        <v>0</v>
      </c>
      <c r="C37" s="163">
        <f t="shared" si="2"/>
        <v>0</v>
      </c>
      <c r="D37" s="261"/>
      <c r="E37" s="261"/>
      <c r="F37" s="262"/>
      <c r="G37" s="262"/>
      <c r="H37" s="262"/>
      <c r="I37" s="262"/>
      <c r="J37" s="264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8" customHeight="1" spans="1:248">
      <c r="A38" s="231" t="s">
        <v>102</v>
      </c>
      <c r="B38" s="163">
        <f t="shared" si="3"/>
        <v>0</v>
      </c>
      <c r="C38" s="163">
        <f t="shared" si="2"/>
        <v>0</v>
      </c>
      <c r="D38" s="259">
        <f>SUM(D39:D44)</f>
        <v>0</v>
      </c>
      <c r="E38" s="259">
        <f>SUM(E39:E44)</f>
        <v>0</v>
      </c>
      <c r="F38" s="259">
        <f t="shared" ref="F38:J38" si="8">SUM(F39:F44)</f>
        <v>0</v>
      </c>
      <c r="G38" s="259">
        <f t="shared" si="8"/>
        <v>0</v>
      </c>
      <c r="H38" s="259">
        <f t="shared" si="8"/>
        <v>0</v>
      </c>
      <c r="I38" s="259">
        <f t="shared" si="8"/>
        <v>0</v>
      </c>
      <c r="J38" s="259">
        <f t="shared" si="8"/>
        <v>0</v>
      </c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8" customHeight="1" spans="1:248">
      <c r="A39" s="260" t="s">
        <v>95</v>
      </c>
      <c r="B39" s="163">
        <f t="shared" si="3"/>
        <v>0</v>
      </c>
      <c r="C39" s="163">
        <f t="shared" si="2"/>
        <v>0</v>
      </c>
      <c r="D39" s="261"/>
      <c r="E39" s="261"/>
      <c r="F39" s="262"/>
      <c r="G39" s="262"/>
      <c r="H39" s="262"/>
      <c r="I39" s="262"/>
      <c r="J39" s="264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8" customHeight="1" spans="1:248">
      <c r="A40" s="260" t="s">
        <v>96</v>
      </c>
      <c r="B40" s="163">
        <f t="shared" si="3"/>
        <v>0</v>
      </c>
      <c r="C40" s="163">
        <f t="shared" si="2"/>
        <v>0</v>
      </c>
      <c r="D40" s="261"/>
      <c r="E40" s="261"/>
      <c r="F40" s="262"/>
      <c r="G40" s="262"/>
      <c r="H40" s="262"/>
      <c r="I40" s="262"/>
      <c r="J40" s="264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8" customHeight="1" spans="1:248">
      <c r="A41" s="260" t="s">
        <v>97</v>
      </c>
      <c r="B41" s="163">
        <f t="shared" si="3"/>
        <v>0</v>
      </c>
      <c r="C41" s="163">
        <f t="shared" si="2"/>
        <v>0</v>
      </c>
      <c r="D41" s="261"/>
      <c r="E41" s="261"/>
      <c r="F41" s="262"/>
      <c r="G41" s="262"/>
      <c r="H41" s="262"/>
      <c r="I41" s="262"/>
      <c r="J41" s="264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8" customHeight="1" spans="1:248">
      <c r="A42" s="260" t="s">
        <v>99</v>
      </c>
      <c r="B42" s="163">
        <f t="shared" si="3"/>
        <v>0</v>
      </c>
      <c r="C42" s="163">
        <f t="shared" si="2"/>
        <v>0</v>
      </c>
      <c r="D42" s="261"/>
      <c r="E42" s="261"/>
      <c r="F42" s="262"/>
      <c r="G42" s="262"/>
      <c r="H42" s="262"/>
      <c r="I42" s="262"/>
      <c r="J42" s="264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8" customHeight="1" spans="1:248">
      <c r="A43" s="260" t="s">
        <v>100</v>
      </c>
      <c r="B43" s="163">
        <f t="shared" si="3"/>
        <v>0</v>
      </c>
      <c r="C43" s="163">
        <f t="shared" si="2"/>
        <v>0</v>
      </c>
      <c r="D43" s="261"/>
      <c r="E43" s="261"/>
      <c r="F43" s="262"/>
      <c r="G43" s="262"/>
      <c r="H43" s="262"/>
      <c r="I43" s="262"/>
      <c r="J43" s="264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8" customHeight="1" spans="1:248">
      <c r="A44" s="260" t="s">
        <v>103</v>
      </c>
      <c r="B44" s="163">
        <f t="shared" si="3"/>
        <v>0</v>
      </c>
      <c r="C44" s="163">
        <f t="shared" si="2"/>
        <v>0</v>
      </c>
      <c r="D44" s="261"/>
      <c r="E44" s="261"/>
      <c r="F44" s="262"/>
      <c r="G44" s="262"/>
      <c r="H44" s="262"/>
      <c r="I44" s="262"/>
      <c r="J44" s="264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8" customHeight="1" spans="1:248">
      <c r="A45" s="231" t="s">
        <v>104</v>
      </c>
      <c r="B45" s="163">
        <f t="shared" si="3"/>
        <v>1</v>
      </c>
      <c r="C45" s="163">
        <f t="shared" si="2"/>
        <v>1</v>
      </c>
      <c r="D45" s="259">
        <f>SUM(D46:D48)</f>
        <v>1</v>
      </c>
      <c r="E45" s="259">
        <f t="shared" ref="E45:J45" si="9">SUM(E46:E48)</f>
        <v>0</v>
      </c>
      <c r="F45" s="259">
        <f t="shared" si="9"/>
        <v>0</v>
      </c>
      <c r="G45" s="259">
        <f t="shared" si="9"/>
        <v>0</v>
      </c>
      <c r="H45" s="259">
        <f t="shared" si="9"/>
        <v>0</v>
      </c>
      <c r="I45" s="259">
        <f t="shared" si="9"/>
        <v>0</v>
      </c>
      <c r="J45" s="259">
        <f t="shared" si="9"/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8" customHeight="1" spans="1:248">
      <c r="A46" s="260" t="s">
        <v>13</v>
      </c>
      <c r="B46" s="163">
        <f t="shared" si="3"/>
        <v>0</v>
      </c>
      <c r="C46" s="163">
        <f t="shared" si="2"/>
        <v>0</v>
      </c>
      <c r="D46" s="261"/>
      <c r="E46" s="261"/>
      <c r="F46" s="262"/>
      <c r="G46" s="262"/>
      <c r="H46" s="262"/>
      <c r="I46" s="262"/>
      <c r="J46" s="264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8" customHeight="1" spans="1:248">
      <c r="A47" s="260" t="s">
        <v>14</v>
      </c>
      <c r="B47" s="163">
        <f t="shared" si="3"/>
        <v>1</v>
      </c>
      <c r="C47" s="163">
        <f t="shared" si="2"/>
        <v>1</v>
      </c>
      <c r="D47" s="261">
        <v>1</v>
      </c>
      <c r="E47" s="261"/>
      <c r="F47" s="262"/>
      <c r="G47" s="262"/>
      <c r="H47" s="262"/>
      <c r="I47" s="262"/>
      <c r="J47" s="264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8" customHeight="1" spans="1:248">
      <c r="A48" s="260" t="s">
        <v>105</v>
      </c>
      <c r="B48" s="163">
        <f t="shared" si="3"/>
        <v>0</v>
      </c>
      <c r="C48" s="163">
        <f t="shared" si="2"/>
        <v>0</v>
      </c>
      <c r="D48" s="261"/>
      <c r="E48" s="261"/>
      <c r="F48" s="262"/>
      <c r="G48" s="262"/>
      <c r="H48" s="262"/>
      <c r="I48" s="262"/>
      <c r="J48" s="264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8" customHeight="1" spans="1:248">
      <c r="A49" s="231" t="s">
        <v>106</v>
      </c>
      <c r="B49" s="163">
        <f t="shared" si="3"/>
        <v>0</v>
      </c>
      <c r="C49" s="163">
        <f t="shared" si="2"/>
        <v>0</v>
      </c>
      <c r="D49" s="259">
        <f>SUM(D50:D51)</f>
        <v>0</v>
      </c>
      <c r="E49" s="259">
        <f t="shared" ref="E49:J49" si="10">SUM(E50:E51)</f>
        <v>0</v>
      </c>
      <c r="F49" s="259">
        <f t="shared" si="10"/>
        <v>0</v>
      </c>
      <c r="G49" s="259">
        <f t="shared" si="10"/>
        <v>0</v>
      </c>
      <c r="H49" s="259">
        <f t="shared" si="10"/>
        <v>0</v>
      </c>
      <c r="I49" s="259">
        <f t="shared" si="10"/>
        <v>0</v>
      </c>
      <c r="J49" s="259">
        <f t="shared" si="10"/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8" customHeight="1" spans="1:248">
      <c r="A50" s="260" t="s">
        <v>107</v>
      </c>
      <c r="B50" s="163">
        <f t="shared" si="3"/>
        <v>0</v>
      </c>
      <c r="C50" s="163">
        <f t="shared" si="2"/>
        <v>0</v>
      </c>
      <c r="D50" s="261"/>
      <c r="E50" s="261"/>
      <c r="F50" s="262"/>
      <c r="G50" s="262"/>
      <c r="H50" s="262"/>
      <c r="I50" s="262"/>
      <c r="J50" s="264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8" customHeight="1" spans="1:248">
      <c r="A51" s="260" t="s">
        <v>108</v>
      </c>
      <c r="B51" s="163">
        <f t="shared" si="3"/>
        <v>0</v>
      </c>
      <c r="C51" s="163">
        <f t="shared" si="2"/>
        <v>0</v>
      </c>
      <c r="D51" s="261"/>
      <c r="E51" s="261"/>
      <c r="F51" s="262"/>
      <c r="G51" s="262"/>
      <c r="H51" s="262"/>
      <c r="I51" s="262"/>
      <c r="J51" s="264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8" customHeight="1" spans="1:248">
      <c r="A52" s="231" t="s">
        <v>109</v>
      </c>
      <c r="B52" s="163">
        <f t="shared" si="3"/>
        <v>0</v>
      </c>
      <c r="C52" s="163">
        <f t="shared" si="2"/>
        <v>0</v>
      </c>
      <c r="D52" s="259">
        <f>SUM(D53:D55)</f>
        <v>0</v>
      </c>
      <c r="E52" s="259">
        <f t="shared" ref="E52:J52" si="11">SUM(E53:E55)</f>
        <v>0</v>
      </c>
      <c r="F52" s="259">
        <f t="shared" si="11"/>
        <v>0</v>
      </c>
      <c r="G52" s="259">
        <f t="shared" si="11"/>
        <v>0</v>
      </c>
      <c r="H52" s="259">
        <f t="shared" si="11"/>
        <v>0</v>
      </c>
      <c r="I52" s="259">
        <f t="shared" si="11"/>
        <v>0</v>
      </c>
      <c r="J52" s="259">
        <f t="shared" si="11"/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8" customHeight="1" spans="1:248">
      <c r="A53" s="260" t="s">
        <v>110</v>
      </c>
      <c r="B53" s="163">
        <f t="shared" si="3"/>
        <v>0</v>
      </c>
      <c r="C53" s="163">
        <f t="shared" si="2"/>
        <v>0</v>
      </c>
      <c r="D53" s="261"/>
      <c r="E53" s="261"/>
      <c r="F53" s="262"/>
      <c r="G53" s="262"/>
      <c r="H53" s="262"/>
      <c r="I53" s="262"/>
      <c r="J53" s="264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8" customHeight="1" spans="1:248">
      <c r="A54" s="260" t="s">
        <v>111</v>
      </c>
      <c r="B54" s="163">
        <f t="shared" si="3"/>
        <v>0</v>
      </c>
      <c r="C54" s="163">
        <f t="shared" si="2"/>
        <v>0</v>
      </c>
      <c r="D54" s="261"/>
      <c r="E54" s="261"/>
      <c r="F54" s="262"/>
      <c r="G54" s="262"/>
      <c r="H54" s="262"/>
      <c r="I54" s="262"/>
      <c r="J54" s="264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8" customHeight="1" spans="1:248">
      <c r="A55" s="260" t="s">
        <v>112</v>
      </c>
      <c r="B55" s="163">
        <f t="shared" si="3"/>
        <v>0</v>
      </c>
      <c r="C55" s="163">
        <f t="shared" si="2"/>
        <v>0</v>
      </c>
      <c r="D55" s="261"/>
      <c r="E55" s="261"/>
      <c r="F55" s="262"/>
      <c r="G55" s="262"/>
      <c r="H55" s="262"/>
      <c r="I55" s="262"/>
      <c r="J55" s="264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8" customHeight="1" spans="1:248">
      <c r="A56" s="231" t="s">
        <v>113</v>
      </c>
      <c r="B56" s="163">
        <f t="shared" si="3"/>
        <v>0</v>
      </c>
      <c r="C56" s="163">
        <f t="shared" si="2"/>
        <v>0</v>
      </c>
      <c r="D56" s="259">
        <f>SUM(D57:D58)</f>
        <v>0</v>
      </c>
      <c r="E56" s="259">
        <f t="shared" ref="E56:J56" si="12">SUM(E57:E58)</f>
        <v>0</v>
      </c>
      <c r="F56" s="259">
        <f t="shared" si="12"/>
        <v>0</v>
      </c>
      <c r="G56" s="259">
        <f t="shared" si="12"/>
        <v>0</v>
      </c>
      <c r="H56" s="259">
        <f t="shared" si="12"/>
        <v>0</v>
      </c>
      <c r="I56" s="259">
        <f t="shared" si="12"/>
        <v>0</v>
      </c>
      <c r="J56" s="259">
        <f t="shared" si="12"/>
        <v>0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8" customHeight="1" spans="1:248">
      <c r="A57" s="260" t="s">
        <v>114</v>
      </c>
      <c r="B57" s="163">
        <f t="shared" si="3"/>
        <v>0</v>
      </c>
      <c r="C57" s="163">
        <f t="shared" si="2"/>
        <v>0</v>
      </c>
      <c r="D57" s="261"/>
      <c r="E57" s="261"/>
      <c r="F57" s="262"/>
      <c r="G57" s="262"/>
      <c r="H57" s="262"/>
      <c r="I57" s="262"/>
      <c r="J57" s="264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8" customHeight="1" spans="1:248">
      <c r="A58" s="260" t="s">
        <v>115</v>
      </c>
      <c r="B58" s="163">
        <f t="shared" si="3"/>
        <v>0</v>
      </c>
      <c r="C58" s="163">
        <f t="shared" si="2"/>
        <v>0</v>
      </c>
      <c r="D58" s="261"/>
      <c r="E58" s="261"/>
      <c r="F58" s="262"/>
      <c r="G58" s="262"/>
      <c r="H58" s="262"/>
      <c r="I58" s="262"/>
      <c r="J58" s="264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8" customHeight="1" spans="1:248">
      <c r="A59" s="231" t="s">
        <v>116</v>
      </c>
      <c r="B59" s="163">
        <f t="shared" si="3"/>
        <v>0</v>
      </c>
      <c r="C59" s="163">
        <f t="shared" si="2"/>
        <v>0</v>
      </c>
      <c r="D59" s="259">
        <f>SUM(D60:D62)</f>
        <v>0</v>
      </c>
      <c r="E59" s="259">
        <f t="shared" ref="E59:J59" si="13">SUM(E60:E62)</f>
        <v>0</v>
      </c>
      <c r="F59" s="259">
        <f t="shared" si="13"/>
        <v>0</v>
      </c>
      <c r="G59" s="259">
        <f t="shared" si="13"/>
        <v>0</v>
      </c>
      <c r="H59" s="259">
        <f t="shared" si="13"/>
        <v>0</v>
      </c>
      <c r="I59" s="259">
        <f t="shared" si="13"/>
        <v>0</v>
      </c>
      <c r="J59" s="259">
        <f t="shared" si="13"/>
        <v>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</row>
    <row r="60" ht="18" customHeight="1" spans="1:248">
      <c r="A60" s="260" t="s">
        <v>116</v>
      </c>
      <c r="B60" s="163">
        <f t="shared" si="3"/>
        <v>0</v>
      </c>
      <c r="C60" s="163">
        <f t="shared" si="2"/>
        <v>0</v>
      </c>
      <c r="D60" s="261"/>
      <c r="E60" s="261"/>
      <c r="F60" s="262"/>
      <c r="G60" s="262"/>
      <c r="H60" s="262"/>
      <c r="I60" s="262"/>
      <c r="J60" s="264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2"/>
      <c r="CC60" s="242"/>
      <c r="CD60" s="242"/>
      <c r="CE60" s="242"/>
      <c r="CF60" s="242"/>
      <c r="CG60" s="242"/>
      <c r="CH60" s="242"/>
      <c r="CI60" s="242"/>
      <c r="CJ60" s="242"/>
      <c r="CK60" s="242"/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  <c r="CW60" s="242"/>
      <c r="CX60" s="242"/>
      <c r="CY60" s="242"/>
      <c r="CZ60" s="242"/>
      <c r="DA60" s="242"/>
      <c r="DB60" s="242"/>
      <c r="DC60" s="242"/>
      <c r="DD60" s="242"/>
      <c r="DE60" s="242"/>
      <c r="DF60" s="242"/>
      <c r="DG60" s="242"/>
      <c r="DH60" s="242"/>
      <c r="DI60" s="242"/>
      <c r="DJ60" s="242"/>
      <c r="DK60" s="242"/>
      <c r="DL60" s="242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</row>
    <row r="61" ht="18" customHeight="1" spans="1:248">
      <c r="A61" s="260" t="s">
        <v>117</v>
      </c>
      <c r="B61" s="163">
        <f t="shared" si="3"/>
        <v>0</v>
      </c>
      <c r="C61" s="163">
        <f t="shared" si="2"/>
        <v>0</v>
      </c>
      <c r="D61" s="261"/>
      <c r="E61" s="261"/>
      <c r="F61" s="262"/>
      <c r="G61" s="262"/>
      <c r="H61" s="262"/>
      <c r="I61" s="262"/>
      <c r="J61" s="264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</row>
    <row r="62" ht="18" customHeight="1" spans="1:248">
      <c r="A62" s="260" t="s">
        <v>118</v>
      </c>
      <c r="B62" s="163">
        <f t="shared" si="3"/>
        <v>0</v>
      </c>
      <c r="C62" s="163">
        <f t="shared" si="2"/>
        <v>0</v>
      </c>
      <c r="D62" s="261"/>
      <c r="E62" s="261"/>
      <c r="F62" s="262"/>
      <c r="G62" s="262"/>
      <c r="H62" s="262"/>
      <c r="I62" s="262"/>
      <c r="J62" s="264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242"/>
      <c r="CR62" s="242"/>
      <c r="CS62" s="242"/>
      <c r="CT62" s="242"/>
      <c r="CU62" s="242"/>
      <c r="CV62" s="242"/>
      <c r="CW62" s="242"/>
      <c r="CX62" s="242"/>
      <c r="CY62" s="242"/>
      <c r="CZ62" s="242"/>
      <c r="DA62" s="242"/>
      <c r="DB62" s="242"/>
      <c r="DC62" s="242"/>
      <c r="DD62" s="242"/>
      <c r="DE62" s="242"/>
      <c r="DF62" s="242"/>
      <c r="DG62" s="242"/>
      <c r="DH62" s="242"/>
      <c r="DI62" s="242"/>
      <c r="DJ62" s="242"/>
      <c r="DK62" s="242"/>
      <c r="DL62" s="242"/>
      <c r="DM62" s="242"/>
      <c r="DN62" s="242"/>
      <c r="DO62" s="242"/>
      <c r="DP62" s="242"/>
      <c r="DQ62" s="242"/>
      <c r="DR62" s="242"/>
      <c r="DS62" s="242"/>
      <c r="DT62" s="242"/>
      <c r="DU62" s="242"/>
      <c r="DV62" s="242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</row>
    <row r="63" ht="18" customHeight="1" spans="1:248">
      <c r="A63" s="231" t="s">
        <v>119</v>
      </c>
      <c r="B63" s="163">
        <f t="shared" si="3"/>
        <v>0</v>
      </c>
      <c r="C63" s="163">
        <f t="shared" si="2"/>
        <v>0</v>
      </c>
      <c r="D63" s="259">
        <f>SUM(D64:D67)</f>
        <v>0</v>
      </c>
      <c r="E63" s="259">
        <f t="shared" ref="E63:J63" si="14">SUM(E64:E67)</f>
        <v>0</v>
      </c>
      <c r="F63" s="259">
        <f t="shared" si="14"/>
        <v>0</v>
      </c>
      <c r="G63" s="259">
        <f t="shared" si="14"/>
        <v>0</v>
      </c>
      <c r="H63" s="259">
        <f t="shared" si="14"/>
        <v>0</v>
      </c>
      <c r="I63" s="259">
        <f t="shared" si="14"/>
        <v>0</v>
      </c>
      <c r="J63" s="259">
        <f t="shared" si="14"/>
        <v>0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</row>
    <row r="64" ht="18" customHeight="1" spans="1:248">
      <c r="A64" s="260" t="s">
        <v>120</v>
      </c>
      <c r="B64" s="163">
        <f t="shared" si="3"/>
        <v>0</v>
      </c>
      <c r="C64" s="163">
        <f t="shared" si="2"/>
        <v>0</v>
      </c>
      <c r="D64" s="261"/>
      <c r="E64" s="261"/>
      <c r="F64" s="262"/>
      <c r="G64" s="262"/>
      <c r="H64" s="262"/>
      <c r="I64" s="262"/>
      <c r="J64" s="264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</row>
    <row r="65" ht="18" customHeight="1" spans="1:248">
      <c r="A65" s="260" t="s">
        <v>121</v>
      </c>
      <c r="B65" s="163">
        <f t="shared" si="3"/>
        <v>0</v>
      </c>
      <c r="C65" s="163">
        <f t="shared" si="2"/>
        <v>0</v>
      </c>
      <c r="D65" s="261"/>
      <c r="E65" s="261"/>
      <c r="F65" s="262"/>
      <c r="G65" s="262"/>
      <c r="H65" s="262"/>
      <c r="I65" s="262"/>
      <c r="J65" s="264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42"/>
      <c r="BW65" s="242"/>
      <c r="BX65" s="242"/>
      <c r="BY65" s="242"/>
      <c r="BZ65" s="242"/>
      <c r="CA65" s="242"/>
      <c r="CB65" s="242"/>
      <c r="CC65" s="242"/>
      <c r="CD65" s="242"/>
      <c r="CE65" s="242"/>
      <c r="CF65" s="242"/>
      <c r="CG65" s="242"/>
      <c r="CH65" s="242"/>
      <c r="CI65" s="242"/>
      <c r="CJ65" s="242"/>
      <c r="CK65" s="242"/>
      <c r="CL65" s="242"/>
      <c r="CM65" s="242"/>
      <c r="CN65" s="242"/>
      <c r="CO65" s="242"/>
      <c r="CP65" s="242"/>
      <c r="CQ65" s="242"/>
      <c r="CR65" s="242"/>
      <c r="CS65" s="242"/>
      <c r="CT65" s="242"/>
      <c r="CU65" s="242"/>
      <c r="CV65" s="242"/>
      <c r="CW65" s="242"/>
      <c r="CX65" s="242"/>
      <c r="CY65" s="242"/>
      <c r="CZ65" s="242"/>
      <c r="DA65" s="242"/>
      <c r="DB65" s="242"/>
      <c r="DC65" s="242"/>
      <c r="DD65" s="242"/>
      <c r="DE65" s="242"/>
      <c r="DF65" s="242"/>
      <c r="DG65" s="242"/>
      <c r="DH65" s="242"/>
      <c r="DI65" s="242"/>
      <c r="DJ65" s="242"/>
      <c r="DK65" s="242"/>
      <c r="DL65" s="242"/>
      <c r="DM65" s="242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</row>
    <row r="66" ht="18" customHeight="1" spans="1:248">
      <c r="A66" s="260" t="s">
        <v>122</v>
      </c>
      <c r="B66" s="163">
        <f t="shared" si="3"/>
        <v>0</v>
      </c>
      <c r="C66" s="163">
        <f t="shared" si="2"/>
        <v>0</v>
      </c>
      <c r="D66" s="261"/>
      <c r="E66" s="261"/>
      <c r="F66" s="262"/>
      <c r="G66" s="262"/>
      <c r="H66" s="262"/>
      <c r="I66" s="262"/>
      <c r="J66" s="264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242"/>
      <c r="BL66" s="242"/>
      <c r="BM66" s="242"/>
      <c r="BN66" s="242"/>
      <c r="BO66" s="242"/>
      <c r="BP66" s="242"/>
      <c r="BQ66" s="242"/>
      <c r="BR66" s="242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</row>
    <row r="67" ht="18" customHeight="1" spans="1:248">
      <c r="A67" s="260" t="s">
        <v>123</v>
      </c>
      <c r="B67" s="163">
        <f t="shared" si="3"/>
        <v>0</v>
      </c>
      <c r="C67" s="163">
        <f t="shared" si="2"/>
        <v>0</v>
      </c>
      <c r="D67" s="261"/>
      <c r="E67" s="261"/>
      <c r="F67" s="262"/>
      <c r="G67" s="262"/>
      <c r="H67" s="262"/>
      <c r="I67" s="262"/>
      <c r="J67" s="264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</row>
    <row r="68" ht="18" customHeight="1" spans="1:248">
      <c r="A68" s="231" t="s">
        <v>65</v>
      </c>
      <c r="B68" s="163">
        <f t="shared" si="3"/>
        <v>0</v>
      </c>
      <c r="C68" s="163">
        <f t="shared" si="2"/>
        <v>0</v>
      </c>
      <c r="D68" s="259">
        <f>SUM(D69:D70)</f>
        <v>0</v>
      </c>
      <c r="E68" s="259">
        <f t="shared" ref="E68:J68" si="15">SUM(E69:E70)</f>
        <v>0</v>
      </c>
      <c r="F68" s="259">
        <f t="shared" si="15"/>
        <v>0</v>
      </c>
      <c r="G68" s="259">
        <f t="shared" si="15"/>
        <v>0</v>
      </c>
      <c r="H68" s="259">
        <f t="shared" si="15"/>
        <v>0</v>
      </c>
      <c r="I68" s="259">
        <f t="shared" si="15"/>
        <v>0</v>
      </c>
      <c r="J68" s="259">
        <f t="shared" si="15"/>
        <v>0</v>
      </c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2"/>
      <c r="BH68" s="242"/>
      <c r="BI68" s="242"/>
      <c r="BJ68" s="242"/>
      <c r="BK68" s="242"/>
      <c r="BL68" s="242"/>
      <c r="BM68" s="242"/>
      <c r="BN68" s="242"/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</row>
    <row r="69" ht="18" customHeight="1" spans="1:248">
      <c r="A69" s="260" t="s">
        <v>124</v>
      </c>
      <c r="B69" s="163">
        <f t="shared" si="3"/>
        <v>0</v>
      </c>
      <c r="C69" s="163">
        <f t="shared" si="2"/>
        <v>0</v>
      </c>
      <c r="D69" s="261"/>
      <c r="E69" s="261"/>
      <c r="F69" s="262"/>
      <c r="G69" s="262"/>
      <c r="H69" s="262"/>
      <c r="I69" s="262"/>
      <c r="J69" s="264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2"/>
      <c r="DC69" s="242"/>
      <c r="DD69" s="242"/>
      <c r="DE69" s="242"/>
      <c r="DF69" s="242"/>
      <c r="DG69" s="242"/>
      <c r="DH69" s="242"/>
      <c r="DI69" s="242"/>
      <c r="DJ69" s="242"/>
      <c r="DK69" s="242"/>
      <c r="DL69" s="242"/>
      <c r="DM69" s="242"/>
      <c r="DN69" s="242"/>
      <c r="DO69" s="242"/>
      <c r="DP69" s="242"/>
      <c r="DQ69" s="242"/>
      <c r="DR69" s="242"/>
      <c r="DS69" s="242"/>
      <c r="DT69" s="242"/>
      <c r="DU69" s="242"/>
      <c r="DV69" s="242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</row>
    <row r="70" ht="18" customHeight="1" spans="1:248">
      <c r="A70" s="260" t="s">
        <v>125</v>
      </c>
      <c r="B70" s="163">
        <f t="shared" si="3"/>
        <v>0</v>
      </c>
      <c r="C70" s="163">
        <f t="shared" si="2"/>
        <v>0</v>
      </c>
      <c r="D70" s="261"/>
      <c r="E70" s="261"/>
      <c r="F70" s="262"/>
      <c r="G70" s="262"/>
      <c r="H70" s="262"/>
      <c r="I70" s="262"/>
      <c r="J70" s="264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  <c r="CG70" s="242"/>
      <c r="CH70" s="242"/>
      <c r="CI70" s="242"/>
      <c r="CJ70" s="242"/>
      <c r="CK70" s="242"/>
      <c r="CL70" s="242"/>
      <c r="CM70" s="242"/>
      <c r="CN70" s="242"/>
      <c r="CO70" s="242"/>
      <c r="CP70" s="242"/>
      <c r="CQ70" s="242"/>
      <c r="CR70" s="242"/>
      <c r="CS70" s="242"/>
      <c r="CT70" s="242"/>
      <c r="CU70" s="242"/>
      <c r="CV70" s="242"/>
      <c r="CW70" s="242"/>
      <c r="CX70" s="242"/>
      <c r="CY70" s="242"/>
      <c r="CZ70" s="242"/>
      <c r="DA70" s="242"/>
      <c r="DB70" s="242"/>
      <c r="DC70" s="242"/>
      <c r="DD70" s="242"/>
      <c r="DE70" s="242"/>
      <c r="DF70" s="242"/>
      <c r="DG70" s="242"/>
      <c r="DH70" s="242"/>
      <c r="DI70" s="242"/>
      <c r="DJ70" s="242"/>
      <c r="DK70" s="242"/>
      <c r="DL70" s="242"/>
      <c r="DM70" s="242"/>
      <c r="DN70" s="242"/>
      <c r="DO70" s="242"/>
      <c r="DP70" s="242"/>
      <c r="DQ70" s="242"/>
      <c r="DR70" s="242"/>
      <c r="DS70" s="242"/>
      <c r="DT70" s="242"/>
      <c r="DU70" s="242"/>
      <c r="DV70" s="242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</row>
    <row r="71" ht="18" customHeight="1" spans="1:248">
      <c r="A71" s="231" t="s">
        <v>64</v>
      </c>
      <c r="B71" s="163">
        <f t="shared" si="3"/>
        <v>0</v>
      </c>
      <c r="C71" s="163">
        <f t="shared" si="2"/>
        <v>0</v>
      </c>
      <c r="D71" s="259">
        <f>SUM(D72:D77)</f>
        <v>0</v>
      </c>
      <c r="E71" s="259">
        <f t="shared" ref="E71:J71" si="16">SUM(E72:E77)</f>
        <v>0</v>
      </c>
      <c r="F71" s="259">
        <f t="shared" si="16"/>
        <v>0</v>
      </c>
      <c r="G71" s="259">
        <f t="shared" si="16"/>
        <v>0</v>
      </c>
      <c r="H71" s="259">
        <f t="shared" si="16"/>
        <v>0</v>
      </c>
      <c r="I71" s="259">
        <f t="shared" si="16"/>
        <v>0</v>
      </c>
      <c r="J71" s="259">
        <f t="shared" si="16"/>
        <v>0</v>
      </c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</row>
    <row r="72" ht="18" customHeight="1" spans="1:248">
      <c r="A72" s="260" t="s">
        <v>126</v>
      </c>
      <c r="B72" s="163">
        <f t="shared" si="3"/>
        <v>0</v>
      </c>
      <c r="C72" s="163">
        <f t="shared" si="2"/>
        <v>0</v>
      </c>
      <c r="D72" s="261"/>
      <c r="E72" s="261"/>
      <c r="F72" s="262"/>
      <c r="G72" s="262"/>
      <c r="H72" s="262"/>
      <c r="I72" s="262"/>
      <c r="J72" s="264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42"/>
      <c r="CR72" s="242"/>
      <c r="CS72" s="242"/>
      <c r="CT72" s="242"/>
      <c r="CU72" s="242"/>
      <c r="CV72" s="242"/>
      <c r="CW72" s="242"/>
      <c r="CX72" s="242"/>
      <c r="CY72" s="242"/>
      <c r="CZ72" s="242"/>
      <c r="DA72" s="242"/>
      <c r="DB72" s="242"/>
      <c r="DC72" s="242"/>
      <c r="DD72" s="242"/>
      <c r="DE72" s="242"/>
      <c r="DF72" s="242"/>
      <c r="DG72" s="242"/>
      <c r="DH72" s="242"/>
      <c r="DI72" s="242"/>
      <c r="DJ72" s="242"/>
      <c r="DK72" s="242"/>
      <c r="DL72" s="242"/>
      <c r="DM72" s="242"/>
      <c r="DN72" s="242"/>
      <c r="DO72" s="242"/>
      <c r="DP72" s="242"/>
      <c r="DQ72" s="242"/>
      <c r="DR72" s="242"/>
      <c r="DS72" s="242"/>
      <c r="DT72" s="242"/>
      <c r="DU72" s="242"/>
      <c r="DV72" s="242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</row>
    <row r="73" ht="18" customHeight="1" spans="1:248">
      <c r="A73" s="260" t="s">
        <v>56</v>
      </c>
      <c r="B73" s="163">
        <f t="shared" ref="B73:B85" si="17">SUM(C73,H73:J73)</f>
        <v>0</v>
      </c>
      <c r="C73" s="163">
        <f t="shared" ref="C73:C85" si="18">SUM(D73:G73)</f>
        <v>0</v>
      </c>
      <c r="D73" s="261"/>
      <c r="E73" s="261"/>
      <c r="F73" s="262"/>
      <c r="G73" s="262"/>
      <c r="H73" s="262"/>
      <c r="I73" s="262"/>
      <c r="J73" s="264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2"/>
      <c r="DJ73" s="242"/>
      <c r="DK73" s="242"/>
      <c r="DL73" s="242"/>
      <c r="DM73" s="242"/>
      <c r="DN73" s="242"/>
      <c r="DO73" s="242"/>
      <c r="DP73" s="242"/>
      <c r="DQ73" s="242"/>
      <c r="DR73" s="242"/>
      <c r="DS73" s="242"/>
      <c r="DT73" s="242"/>
      <c r="DU73" s="242"/>
      <c r="DV73" s="242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</row>
    <row r="74" ht="18" customHeight="1" spans="1:248">
      <c r="A74" s="260" t="s">
        <v>127</v>
      </c>
      <c r="B74" s="163">
        <f t="shared" si="17"/>
        <v>0</v>
      </c>
      <c r="C74" s="163">
        <f t="shared" si="18"/>
        <v>0</v>
      </c>
      <c r="D74" s="261"/>
      <c r="E74" s="261"/>
      <c r="F74" s="262"/>
      <c r="G74" s="262"/>
      <c r="H74" s="262"/>
      <c r="I74" s="262"/>
      <c r="J74" s="264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</row>
    <row r="75" ht="18" customHeight="1" spans="1:248">
      <c r="A75" s="260" t="s">
        <v>128</v>
      </c>
      <c r="B75" s="163">
        <f t="shared" si="17"/>
        <v>0</v>
      </c>
      <c r="C75" s="163">
        <f t="shared" si="18"/>
        <v>0</v>
      </c>
      <c r="D75" s="261"/>
      <c r="E75" s="261"/>
      <c r="F75" s="262"/>
      <c r="G75" s="262"/>
      <c r="H75" s="262"/>
      <c r="I75" s="262"/>
      <c r="J75" s="264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242"/>
      <c r="CV75" s="242"/>
      <c r="CW75" s="242"/>
      <c r="CX75" s="242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</row>
    <row r="76" ht="18" customHeight="1" spans="1:248">
      <c r="A76" s="260" t="s">
        <v>129</v>
      </c>
      <c r="B76" s="163">
        <f t="shared" si="17"/>
        <v>0</v>
      </c>
      <c r="C76" s="163">
        <f t="shared" si="18"/>
        <v>0</v>
      </c>
      <c r="D76" s="261"/>
      <c r="E76" s="261"/>
      <c r="F76" s="262"/>
      <c r="G76" s="262"/>
      <c r="H76" s="262"/>
      <c r="I76" s="262"/>
      <c r="J76" s="264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</row>
    <row r="77" ht="18" customHeight="1" spans="1:248">
      <c r="A77" s="260" t="s">
        <v>130</v>
      </c>
      <c r="B77" s="163">
        <f t="shared" si="17"/>
        <v>0</v>
      </c>
      <c r="C77" s="163">
        <f t="shared" si="18"/>
        <v>0</v>
      </c>
      <c r="D77" s="261"/>
      <c r="E77" s="261"/>
      <c r="F77" s="262"/>
      <c r="G77" s="262"/>
      <c r="H77" s="262"/>
      <c r="I77" s="262"/>
      <c r="J77" s="264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/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</row>
    <row r="78" ht="18" customHeight="1" spans="1:248">
      <c r="A78" s="231" t="s">
        <v>131</v>
      </c>
      <c r="B78" s="163">
        <f t="shared" si="17"/>
        <v>0</v>
      </c>
      <c r="C78" s="163">
        <f t="shared" si="18"/>
        <v>0</v>
      </c>
      <c r="D78" s="259">
        <f>SUM(D79:D80)</f>
        <v>0</v>
      </c>
      <c r="E78" s="259">
        <f t="shared" ref="E78:J78" si="19">SUM(E79:E80)</f>
        <v>0</v>
      </c>
      <c r="F78" s="259">
        <f t="shared" si="19"/>
        <v>0</v>
      </c>
      <c r="G78" s="259">
        <f t="shared" si="19"/>
        <v>0</v>
      </c>
      <c r="H78" s="259">
        <f t="shared" si="19"/>
        <v>0</v>
      </c>
      <c r="I78" s="259">
        <f t="shared" si="19"/>
        <v>0</v>
      </c>
      <c r="J78" s="259">
        <f t="shared" si="19"/>
        <v>0</v>
      </c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</row>
    <row r="79" ht="18" customHeight="1" spans="1:248">
      <c r="A79" s="260" t="s">
        <v>62</v>
      </c>
      <c r="B79" s="163">
        <f t="shared" si="17"/>
        <v>0</v>
      </c>
      <c r="C79" s="163">
        <f t="shared" si="18"/>
        <v>0</v>
      </c>
      <c r="D79" s="261"/>
      <c r="E79" s="261"/>
      <c r="F79" s="262"/>
      <c r="G79" s="262"/>
      <c r="H79" s="262"/>
      <c r="I79" s="262"/>
      <c r="J79" s="264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</row>
    <row r="80" ht="18" customHeight="1" spans="1:248">
      <c r="A80" s="260" t="s">
        <v>132</v>
      </c>
      <c r="B80" s="163">
        <f t="shared" si="17"/>
        <v>0</v>
      </c>
      <c r="C80" s="163">
        <f t="shared" si="18"/>
        <v>0</v>
      </c>
      <c r="D80" s="261"/>
      <c r="E80" s="261"/>
      <c r="F80" s="262"/>
      <c r="G80" s="262"/>
      <c r="H80" s="262"/>
      <c r="I80" s="262"/>
      <c r="J80" s="264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/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</row>
    <row r="81" ht="18" customHeight="1" spans="1:248">
      <c r="A81" s="231" t="s">
        <v>63</v>
      </c>
      <c r="B81" s="163">
        <f t="shared" si="17"/>
        <v>0</v>
      </c>
      <c r="C81" s="163">
        <f t="shared" si="18"/>
        <v>0</v>
      </c>
      <c r="D81" s="259">
        <f>SUM(D82:D85)</f>
        <v>0</v>
      </c>
      <c r="E81" s="259">
        <f t="shared" ref="E81:J81" si="20">SUM(E82:E85)</f>
        <v>0</v>
      </c>
      <c r="F81" s="259">
        <f t="shared" si="20"/>
        <v>0</v>
      </c>
      <c r="G81" s="259">
        <f t="shared" si="20"/>
        <v>0</v>
      </c>
      <c r="H81" s="259">
        <f t="shared" si="20"/>
        <v>0</v>
      </c>
      <c r="I81" s="259">
        <f t="shared" si="20"/>
        <v>0</v>
      </c>
      <c r="J81" s="259">
        <f t="shared" si="20"/>
        <v>0</v>
      </c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</row>
    <row r="82" ht="18" customHeight="1" spans="1:248">
      <c r="A82" s="260" t="s">
        <v>133</v>
      </c>
      <c r="B82" s="163">
        <f t="shared" si="17"/>
        <v>0</v>
      </c>
      <c r="C82" s="163">
        <f t="shared" si="18"/>
        <v>0</v>
      </c>
      <c r="D82" s="261"/>
      <c r="E82" s="261"/>
      <c r="F82" s="262"/>
      <c r="G82" s="262"/>
      <c r="H82" s="262"/>
      <c r="I82" s="262"/>
      <c r="J82" s="264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42"/>
      <c r="CF82" s="242"/>
      <c r="CG82" s="242"/>
      <c r="CH82" s="242"/>
      <c r="CI82" s="242"/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/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</row>
    <row r="83" ht="18" customHeight="1" spans="1:248">
      <c r="A83" s="260" t="s">
        <v>134</v>
      </c>
      <c r="B83" s="163">
        <f t="shared" si="17"/>
        <v>0</v>
      </c>
      <c r="C83" s="163">
        <f t="shared" si="18"/>
        <v>0</v>
      </c>
      <c r="D83" s="261"/>
      <c r="E83" s="261"/>
      <c r="F83" s="262"/>
      <c r="G83" s="262"/>
      <c r="H83" s="262"/>
      <c r="I83" s="262"/>
      <c r="J83" s="264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2"/>
      <c r="BK83" s="242"/>
      <c r="BL83" s="242"/>
      <c r="BM83" s="242"/>
      <c r="BN83" s="242"/>
      <c r="BO83" s="242"/>
      <c r="BP83" s="242"/>
      <c r="BQ83" s="242"/>
      <c r="BR83" s="242"/>
      <c r="BS83" s="242"/>
      <c r="BT83" s="242"/>
      <c r="BU83" s="242"/>
      <c r="BV83" s="242"/>
      <c r="BW83" s="242"/>
      <c r="BX83" s="242"/>
      <c r="BY83" s="242"/>
      <c r="BZ83" s="242"/>
      <c r="CA83" s="242"/>
      <c r="CB83" s="242"/>
      <c r="CC83" s="242"/>
      <c r="CD83" s="242"/>
      <c r="CE83" s="242"/>
      <c r="CF83" s="242"/>
      <c r="CG83" s="242"/>
      <c r="CH83" s="242"/>
      <c r="CI83" s="242"/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</row>
    <row r="84" ht="18" customHeight="1" spans="1:248">
      <c r="A84" s="260" t="s">
        <v>135</v>
      </c>
      <c r="B84" s="163">
        <f t="shared" si="17"/>
        <v>0</v>
      </c>
      <c r="C84" s="163">
        <f t="shared" si="18"/>
        <v>0</v>
      </c>
      <c r="D84" s="261"/>
      <c r="E84" s="261"/>
      <c r="F84" s="262"/>
      <c r="G84" s="262"/>
      <c r="H84" s="262"/>
      <c r="I84" s="262"/>
      <c r="J84" s="264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42"/>
      <c r="BQ84" s="242"/>
      <c r="BR84" s="242"/>
      <c r="BS84" s="242"/>
      <c r="BT84" s="242"/>
      <c r="BU84" s="242"/>
      <c r="BV84" s="242"/>
      <c r="BW84" s="242"/>
      <c r="BX84" s="242"/>
      <c r="BY84" s="242"/>
      <c r="BZ84" s="242"/>
      <c r="CA84" s="242"/>
      <c r="CB84" s="242"/>
      <c r="CC84" s="242"/>
      <c r="CD84" s="242"/>
      <c r="CE84" s="242"/>
      <c r="CF84" s="242"/>
      <c r="CG84" s="242"/>
      <c r="CH84" s="242"/>
      <c r="CI84" s="242"/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/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</row>
    <row r="85" ht="18" customHeight="1" spans="1:248">
      <c r="A85" s="260" t="s">
        <v>63</v>
      </c>
      <c r="B85" s="163">
        <f t="shared" si="17"/>
        <v>0</v>
      </c>
      <c r="C85" s="163">
        <f t="shared" si="18"/>
        <v>0</v>
      </c>
      <c r="D85" s="261"/>
      <c r="E85" s="261"/>
      <c r="F85" s="262"/>
      <c r="G85" s="262"/>
      <c r="H85" s="262"/>
      <c r="I85" s="262"/>
      <c r="J85" s="264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2"/>
      <c r="CC85" s="242"/>
      <c r="CD85" s="242"/>
      <c r="CE85" s="242"/>
      <c r="CF85" s="242"/>
      <c r="CG85" s="242"/>
      <c r="CH85" s="242"/>
      <c r="CI85" s="242"/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/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G15" sqref="G15"/>
    </sheetView>
  </sheetViews>
  <sheetFormatPr defaultColWidth="8.66666666666667" defaultRowHeight="12.75" customHeight="1"/>
  <cols>
    <col min="1" max="1" width="50.5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136</v>
      </c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</row>
    <row r="2" s="216" customFormat="1" ht="25.5" customHeight="1" spans="1:248">
      <c r="A2" s="220" t="s">
        <v>137</v>
      </c>
      <c r="B2" s="220"/>
      <c r="C2" s="220"/>
      <c r="D2" s="220"/>
      <c r="E2" s="220"/>
      <c r="F2" s="220"/>
      <c r="G2" s="220"/>
      <c r="H2" s="220"/>
      <c r="I2" s="220"/>
      <c r="J2" s="220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3" t="s">
        <v>27</v>
      </c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</row>
    <row r="4" s="217" customFormat="1" ht="28.5" customHeight="1" spans="1:248">
      <c r="A4" s="224" t="s">
        <v>71</v>
      </c>
      <c r="B4" s="224" t="s">
        <v>8</v>
      </c>
      <c r="C4" s="225" t="s">
        <v>29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</row>
    <row r="7" s="217" customFormat="1" ht="21" customHeight="1" spans="1:248">
      <c r="A7" s="231" t="s">
        <v>8</v>
      </c>
      <c r="B7" s="232">
        <f>SUM(C7,H7:J7)</f>
        <v>118.64</v>
      </c>
      <c r="C7" s="232">
        <f>SUM(D7:G7)</f>
        <v>118.64</v>
      </c>
      <c r="D7" s="233">
        <f>SUM(D8,D22,D50,D63,D68,D81,D98,D101,D107)</f>
        <v>118.64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4">
        <v>0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</row>
    <row r="8" s="217" customFormat="1" ht="18" customHeight="1" spans="1:248">
      <c r="A8" s="145" t="s">
        <v>13</v>
      </c>
      <c r="B8" s="232">
        <f t="shared" ref="B8:B71" si="0">SUM(C8,H8:J8)</f>
        <v>84.07</v>
      </c>
      <c r="C8" s="232">
        <f>SUM(D8:G8)</f>
        <v>84.07</v>
      </c>
      <c r="D8" s="233">
        <f>SUM(D9:D21)</f>
        <v>84.07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  <c r="GU8" s="242"/>
      <c r="GV8" s="242"/>
      <c r="GW8" s="242"/>
      <c r="GX8" s="242"/>
      <c r="GY8" s="242"/>
      <c r="GZ8" s="242"/>
      <c r="HA8" s="242"/>
      <c r="HB8" s="242"/>
      <c r="HC8" s="242"/>
      <c r="HD8" s="242"/>
      <c r="HE8" s="242"/>
      <c r="HF8" s="242"/>
      <c r="HG8" s="242"/>
      <c r="HH8" s="242"/>
      <c r="HI8" s="242"/>
      <c r="HJ8" s="242"/>
      <c r="HK8" s="242"/>
      <c r="HL8" s="242"/>
      <c r="HM8" s="242"/>
      <c r="HN8" s="242"/>
      <c r="HO8" s="242"/>
      <c r="HP8" s="242"/>
      <c r="HQ8" s="242"/>
      <c r="HR8" s="242"/>
      <c r="HS8" s="242"/>
      <c r="HT8" s="242"/>
      <c r="HU8" s="242"/>
      <c r="HV8" s="242"/>
      <c r="HW8" s="242"/>
      <c r="HX8" s="242"/>
      <c r="HY8" s="242"/>
      <c r="HZ8" s="242"/>
      <c r="IA8" s="242"/>
      <c r="IB8" s="242"/>
      <c r="IC8" s="242"/>
      <c r="ID8" s="242"/>
      <c r="IE8" s="242"/>
      <c r="IF8" s="242"/>
      <c r="IG8" s="242"/>
      <c r="IH8" s="242"/>
      <c r="II8" s="242"/>
      <c r="IJ8" s="242"/>
      <c r="IK8" s="242"/>
      <c r="IL8" s="242"/>
      <c r="IM8" s="242"/>
      <c r="IN8" s="242"/>
    </row>
    <row r="9" ht="15" customHeight="1" spans="1:248">
      <c r="A9" s="234" t="s">
        <v>138</v>
      </c>
      <c r="B9" s="232">
        <f t="shared" si="0"/>
        <v>39.32</v>
      </c>
      <c r="C9" s="232">
        <f>SUM(D9:G9)</f>
        <v>39.32</v>
      </c>
      <c r="D9" s="235">
        <v>39.32</v>
      </c>
      <c r="E9" s="236">
        <f t="shared" ref="E9:J9" si="2">SUM(E10:E21)</f>
        <v>0</v>
      </c>
      <c r="F9" s="236">
        <f t="shared" si="2"/>
        <v>0</v>
      </c>
      <c r="G9" s="236">
        <f t="shared" si="2"/>
        <v>0</v>
      </c>
      <c r="H9" s="236">
        <f t="shared" si="2"/>
        <v>0</v>
      </c>
      <c r="I9" s="236"/>
      <c r="J9" s="236">
        <f t="shared" si="2"/>
        <v>0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  <c r="GU9" s="242"/>
      <c r="GV9" s="242"/>
      <c r="GW9" s="242"/>
      <c r="GX9" s="242"/>
      <c r="GY9" s="242"/>
      <c r="GZ9" s="242"/>
      <c r="HA9" s="242"/>
      <c r="HB9" s="242"/>
      <c r="HC9" s="242"/>
      <c r="HD9" s="242"/>
      <c r="HE9" s="242"/>
      <c r="HF9" s="242"/>
      <c r="HG9" s="242"/>
      <c r="HH9" s="242"/>
      <c r="HI9" s="242"/>
      <c r="HJ9" s="242"/>
      <c r="HK9" s="242"/>
      <c r="HL9" s="242"/>
      <c r="HM9" s="242"/>
      <c r="HN9" s="242"/>
      <c r="HO9" s="242"/>
      <c r="HP9" s="242"/>
      <c r="HQ9" s="242"/>
      <c r="HR9" s="242"/>
      <c r="HS9" s="242"/>
      <c r="HT9" s="242"/>
      <c r="HU9" s="242"/>
      <c r="HV9" s="242"/>
      <c r="HW9" s="242"/>
      <c r="HX9" s="242"/>
      <c r="HY9" s="242"/>
      <c r="HZ9" s="242"/>
      <c r="IA9" s="242"/>
      <c r="IB9" s="242"/>
      <c r="IC9" s="242"/>
      <c r="ID9" s="242"/>
      <c r="IE9" s="242"/>
      <c r="IF9" s="242"/>
      <c r="IG9" s="242"/>
      <c r="IH9" s="242"/>
      <c r="II9" s="242"/>
      <c r="IJ9" s="242"/>
      <c r="IK9" s="242"/>
      <c r="IL9" s="242"/>
      <c r="IM9" s="242"/>
      <c r="IN9" s="242"/>
    </row>
    <row r="10" ht="15" customHeight="1" spans="1:248">
      <c r="A10" s="234" t="s">
        <v>139</v>
      </c>
      <c r="B10" s="232">
        <f t="shared" si="0"/>
        <v>20.2</v>
      </c>
      <c r="C10" s="232">
        <f t="shared" ref="C10:C73" si="3">SUM(D10:G10)</f>
        <v>20.2</v>
      </c>
      <c r="D10" s="235">
        <v>20.2</v>
      </c>
      <c r="E10" s="236">
        <v>0</v>
      </c>
      <c r="F10" s="237">
        <v>0</v>
      </c>
      <c r="G10" s="237">
        <v>0</v>
      </c>
      <c r="H10" s="237">
        <v>0</v>
      </c>
      <c r="I10" s="237">
        <v>0</v>
      </c>
      <c r="J10" s="245">
        <v>0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</row>
    <row r="11" ht="15" customHeight="1" spans="1:248">
      <c r="A11" s="234" t="s">
        <v>140</v>
      </c>
      <c r="B11" s="232">
        <f t="shared" si="0"/>
        <v>3.28</v>
      </c>
      <c r="C11" s="232">
        <f t="shared" si="3"/>
        <v>3.28</v>
      </c>
      <c r="D11" s="235">
        <v>3.28</v>
      </c>
      <c r="E11" s="236">
        <v>0</v>
      </c>
      <c r="F11" s="237">
        <v>0</v>
      </c>
      <c r="G11" s="237">
        <v>0</v>
      </c>
      <c r="H11" s="237">
        <v>0</v>
      </c>
      <c r="I11" s="237">
        <v>0</v>
      </c>
      <c r="J11" s="245">
        <v>0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</row>
    <row r="12" ht="15" customHeight="1" spans="1:248">
      <c r="A12" s="234" t="s">
        <v>141</v>
      </c>
      <c r="B12" s="232">
        <f t="shared" si="0"/>
        <v>0</v>
      </c>
      <c r="C12" s="232">
        <f t="shared" si="3"/>
        <v>0</v>
      </c>
      <c r="D12" s="236"/>
      <c r="E12" s="236"/>
      <c r="F12" s="237"/>
      <c r="G12" s="237"/>
      <c r="H12" s="237"/>
      <c r="I12" s="237"/>
      <c r="J12" s="245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</row>
    <row r="13" ht="15" customHeight="1" spans="1:248">
      <c r="A13" s="234" t="s">
        <v>142</v>
      </c>
      <c r="B13" s="232">
        <f t="shared" si="0"/>
        <v>0</v>
      </c>
      <c r="C13" s="232">
        <f t="shared" si="3"/>
        <v>0</v>
      </c>
      <c r="D13" s="236"/>
      <c r="E13" s="236"/>
      <c r="F13" s="237"/>
      <c r="G13" s="237"/>
      <c r="H13" s="237"/>
      <c r="I13" s="237"/>
      <c r="J13" s="245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</row>
    <row r="14" ht="15" customHeight="1" spans="1:248">
      <c r="A14" s="234" t="s">
        <v>143</v>
      </c>
      <c r="B14" s="232">
        <f t="shared" si="0"/>
        <v>9.88</v>
      </c>
      <c r="C14" s="232">
        <f t="shared" si="3"/>
        <v>9.88</v>
      </c>
      <c r="D14" s="235">
        <v>9.88</v>
      </c>
      <c r="E14" s="236">
        <v>0</v>
      </c>
      <c r="F14" s="237">
        <v>0</v>
      </c>
      <c r="G14" s="237">
        <v>0</v>
      </c>
      <c r="H14" s="237">
        <v>0</v>
      </c>
      <c r="I14" s="237">
        <v>0</v>
      </c>
      <c r="J14" s="245">
        <v>0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</row>
    <row r="15" ht="15" customHeight="1" spans="1:248">
      <c r="A15" s="234" t="s">
        <v>144</v>
      </c>
      <c r="B15" s="232">
        <f t="shared" si="0"/>
        <v>0</v>
      </c>
      <c r="C15" s="232">
        <f t="shared" si="3"/>
        <v>0</v>
      </c>
      <c r="D15" s="236"/>
      <c r="E15" s="236"/>
      <c r="F15" s="237"/>
      <c r="G15" s="237"/>
      <c r="H15" s="237"/>
      <c r="I15" s="237"/>
      <c r="J15" s="245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</row>
    <row r="16" ht="15" customHeight="1" spans="1:248">
      <c r="A16" s="234" t="s">
        <v>145</v>
      </c>
      <c r="B16" s="232">
        <f t="shared" si="0"/>
        <v>4.37</v>
      </c>
      <c r="C16" s="232">
        <f t="shared" si="3"/>
        <v>4.37</v>
      </c>
      <c r="D16" s="235">
        <v>4.37</v>
      </c>
      <c r="E16" s="236">
        <v>0</v>
      </c>
      <c r="F16" s="237">
        <v>0</v>
      </c>
      <c r="G16" s="237">
        <v>0</v>
      </c>
      <c r="H16" s="237">
        <v>0</v>
      </c>
      <c r="I16" s="237">
        <v>0</v>
      </c>
      <c r="J16" s="245">
        <v>0</v>
      </c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</row>
    <row r="17" ht="15" customHeight="1" spans="1:248">
      <c r="A17" s="234" t="s">
        <v>146</v>
      </c>
      <c r="B17" s="232">
        <f t="shared" si="0"/>
        <v>0</v>
      </c>
      <c r="C17" s="232">
        <f t="shared" si="3"/>
        <v>0</v>
      </c>
      <c r="D17" s="236"/>
      <c r="E17" s="236"/>
      <c r="F17" s="237"/>
      <c r="G17" s="237"/>
      <c r="H17" s="237"/>
      <c r="I17" s="237"/>
      <c r="J17" s="245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</row>
    <row r="18" ht="15" customHeight="1" spans="1:248">
      <c r="A18" s="234" t="s">
        <v>147</v>
      </c>
      <c r="B18" s="232">
        <f t="shared" si="0"/>
        <v>0</v>
      </c>
      <c r="C18" s="232">
        <f t="shared" si="3"/>
        <v>0</v>
      </c>
      <c r="D18" s="236"/>
      <c r="E18" s="236">
        <v>0</v>
      </c>
      <c r="F18" s="237">
        <v>0</v>
      </c>
      <c r="G18" s="237">
        <v>0</v>
      </c>
      <c r="H18" s="237">
        <v>0</v>
      </c>
      <c r="I18" s="237">
        <v>0</v>
      </c>
      <c r="J18" s="245">
        <v>0</v>
      </c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</row>
    <row r="19" ht="15" customHeight="1" spans="1:248">
      <c r="A19" s="234" t="s">
        <v>75</v>
      </c>
      <c r="B19" s="232">
        <f t="shared" si="0"/>
        <v>7.02</v>
      </c>
      <c r="C19" s="232">
        <f t="shared" si="3"/>
        <v>7.02</v>
      </c>
      <c r="D19" s="235">
        <v>7.02</v>
      </c>
      <c r="E19" s="236">
        <v>0</v>
      </c>
      <c r="F19" s="237">
        <v>0</v>
      </c>
      <c r="G19" s="237">
        <v>0</v>
      </c>
      <c r="H19" s="237">
        <v>0</v>
      </c>
      <c r="I19" s="237">
        <v>0</v>
      </c>
      <c r="J19" s="245">
        <v>0</v>
      </c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</row>
    <row r="20" ht="15" customHeight="1" spans="1:248">
      <c r="A20" s="234" t="s">
        <v>148</v>
      </c>
      <c r="B20" s="232">
        <f t="shared" si="0"/>
        <v>0</v>
      </c>
      <c r="C20" s="232">
        <f t="shared" si="3"/>
        <v>0</v>
      </c>
      <c r="D20" s="236"/>
      <c r="E20" s="236"/>
      <c r="F20" s="237"/>
      <c r="G20" s="237"/>
      <c r="H20" s="237"/>
      <c r="I20" s="237"/>
      <c r="J20" s="245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</row>
    <row r="21" ht="15" customHeight="1" spans="1:248">
      <c r="A21" s="234" t="s">
        <v>76</v>
      </c>
      <c r="B21" s="232">
        <f t="shared" si="0"/>
        <v>0</v>
      </c>
      <c r="C21" s="232">
        <f t="shared" si="3"/>
        <v>0</v>
      </c>
      <c r="D21" s="236"/>
      <c r="E21" s="236"/>
      <c r="F21" s="237"/>
      <c r="G21" s="237"/>
      <c r="H21" s="237"/>
      <c r="I21" s="237"/>
      <c r="J21" s="245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</row>
    <row r="22" ht="15" customHeight="1" spans="1:248">
      <c r="A22" s="145" t="s">
        <v>14</v>
      </c>
      <c r="B22" s="232">
        <f t="shared" si="0"/>
        <v>17.84</v>
      </c>
      <c r="C22" s="232">
        <f t="shared" si="3"/>
        <v>17.84</v>
      </c>
      <c r="D22" s="233">
        <f>SUM(D23:D49)</f>
        <v>17.84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</row>
    <row r="23" ht="15" customHeight="1" spans="1:248">
      <c r="A23" s="234" t="s">
        <v>149</v>
      </c>
      <c r="B23" s="232">
        <f t="shared" si="0"/>
        <v>1.07</v>
      </c>
      <c r="C23" s="232">
        <f t="shared" si="3"/>
        <v>1.07</v>
      </c>
      <c r="D23" s="235">
        <v>1.07</v>
      </c>
      <c r="E23" s="236">
        <v>0</v>
      </c>
      <c r="F23" s="237">
        <v>0</v>
      </c>
      <c r="G23" s="237">
        <v>0</v>
      </c>
      <c r="H23" s="237">
        <v>0</v>
      </c>
      <c r="I23" s="237">
        <v>0</v>
      </c>
      <c r="J23" s="245">
        <v>0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</row>
    <row r="24" ht="15" customHeight="1" spans="1:248">
      <c r="A24" s="234" t="s">
        <v>150</v>
      </c>
      <c r="B24" s="232">
        <f t="shared" si="0"/>
        <v>0.18</v>
      </c>
      <c r="C24" s="232">
        <f t="shared" si="3"/>
        <v>0.18</v>
      </c>
      <c r="D24" s="235">
        <v>0.18</v>
      </c>
      <c r="E24" s="236">
        <v>0</v>
      </c>
      <c r="F24" s="237">
        <v>0</v>
      </c>
      <c r="G24" s="237">
        <v>0</v>
      </c>
      <c r="H24" s="237">
        <v>0</v>
      </c>
      <c r="I24" s="237">
        <v>0</v>
      </c>
      <c r="J24" s="245">
        <v>0</v>
      </c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</row>
    <row r="25" ht="15" customHeight="1" spans="1:248">
      <c r="A25" s="234" t="s">
        <v>151</v>
      </c>
      <c r="B25" s="232">
        <f t="shared" si="0"/>
        <v>0</v>
      </c>
      <c r="C25" s="232">
        <f t="shared" si="3"/>
        <v>0</v>
      </c>
      <c r="D25" s="236"/>
      <c r="E25" s="236"/>
      <c r="F25" s="237"/>
      <c r="G25" s="237"/>
      <c r="H25" s="237"/>
      <c r="I25" s="237"/>
      <c r="J25" s="245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</row>
    <row r="26" ht="15" customHeight="1" spans="1:248">
      <c r="A26" s="234" t="s">
        <v>152</v>
      </c>
      <c r="B26" s="232">
        <f t="shared" si="0"/>
        <v>0</v>
      </c>
      <c r="C26" s="232">
        <f t="shared" si="3"/>
        <v>0</v>
      </c>
      <c r="D26" s="236"/>
      <c r="E26" s="236"/>
      <c r="F26" s="237"/>
      <c r="G26" s="237"/>
      <c r="H26" s="237"/>
      <c r="I26" s="237"/>
      <c r="J26" s="245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</row>
    <row r="27" ht="15" customHeight="1" spans="1:248">
      <c r="A27" s="234" t="s">
        <v>153</v>
      </c>
      <c r="B27" s="232">
        <f t="shared" si="0"/>
        <v>0</v>
      </c>
      <c r="C27" s="232">
        <f t="shared" si="3"/>
        <v>0</v>
      </c>
      <c r="D27" s="236"/>
      <c r="E27" s="236"/>
      <c r="F27" s="237"/>
      <c r="G27" s="237"/>
      <c r="H27" s="237"/>
      <c r="I27" s="237"/>
      <c r="J27" s="245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</row>
    <row r="28" ht="15" customHeight="1" spans="1:248">
      <c r="A28" s="234" t="s">
        <v>154</v>
      </c>
      <c r="B28" s="232">
        <f t="shared" si="0"/>
        <v>0.36</v>
      </c>
      <c r="C28" s="232">
        <f t="shared" si="3"/>
        <v>0.36</v>
      </c>
      <c r="D28" s="235">
        <v>0.36</v>
      </c>
      <c r="E28" s="236">
        <v>0</v>
      </c>
      <c r="F28" s="237">
        <v>0</v>
      </c>
      <c r="G28" s="237">
        <v>0</v>
      </c>
      <c r="H28" s="237">
        <v>0</v>
      </c>
      <c r="I28" s="237">
        <v>0</v>
      </c>
      <c r="J28" s="245">
        <v>0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</row>
    <row r="29" ht="15" customHeight="1" spans="1:248">
      <c r="A29" s="234" t="s">
        <v>155</v>
      </c>
      <c r="B29" s="232">
        <f t="shared" si="0"/>
        <v>4.34</v>
      </c>
      <c r="C29" s="232">
        <f t="shared" si="3"/>
        <v>4.34</v>
      </c>
      <c r="D29" s="235">
        <v>4.34</v>
      </c>
      <c r="E29" s="236"/>
      <c r="F29" s="237"/>
      <c r="G29" s="237"/>
      <c r="H29" s="237"/>
      <c r="I29" s="237"/>
      <c r="J29" s="245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</row>
    <row r="30" ht="15" customHeight="1" spans="1:248">
      <c r="A30" s="234" t="s">
        <v>156</v>
      </c>
      <c r="B30" s="232">
        <f t="shared" si="0"/>
        <v>0</v>
      </c>
      <c r="C30" s="232">
        <f t="shared" si="3"/>
        <v>0</v>
      </c>
      <c r="D30" s="236"/>
      <c r="E30" s="236"/>
      <c r="F30" s="237"/>
      <c r="G30" s="237"/>
      <c r="H30" s="237"/>
      <c r="I30" s="237"/>
      <c r="J30" s="245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</row>
    <row r="31" ht="15" customHeight="1" spans="1:248">
      <c r="A31" s="234" t="s">
        <v>157</v>
      </c>
      <c r="B31" s="232">
        <f t="shared" si="0"/>
        <v>0.86</v>
      </c>
      <c r="C31" s="232">
        <f t="shared" si="3"/>
        <v>0.86</v>
      </c>
      <c r="D31" s="235">
        <v>0.86</v>
      </c>
      <c r="E31" s="236">
        <v>0</v>
      </c>
      <c r="F31" s="237">
        <v>0</v>
      </c>
      <c r="G31" s="237">
        <v>0</v>
      </c>
      <c r="H31" s="237">
        <v>0</v>
      </c>
      <c r="I31" s="237">
        <v>0</v>
      </c>
      <c r="J31" s="245">
        <v>0</v>
      </c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2"/>
      <c r="DE31" s="242"/>
      <c r="DF31" s="242"/>
      <c r="DG31" s="242"/>
      <c r="DH31" s="242"/>
      <c r="DI31" s="242"/>
      <c r="DJ31" s="242"/>
      <c r="DK31" s="242"/>
      <c r="DL31" s="242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</row>
    <row r="32" ht="15" customHeight="1" spans="1:248">
      <c r="A32" s="238" t="s">
        <v>84</v>
      </c>
      <c r="B32" s="232">
        <f t="shared" si="0"/>
        <v>0</v>
      </c>
      <c r="C32" s="232">
        <f t="shared" si="3"/>
        <v>0</v>
      </c>
      <c r="D32" s="236"/>
      <c r="E32" s="236"/>
      <c r="F32" s="237"/>
      <c r="G32" s="237"/>
      <c r="H32" s="237"/>
      <c r="I32" s="237"/>
      <c r="J32" s="245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2"/>
      <c r="CX32" s="242"/>
      <c r="CY32" s="242"/>
      <c r="CZ32" s="242"/>
      <c r="DA32" s="242"/>
      <c r="DB32" s="242"/>
      <c r="DC32" s="242"/>
      <c r="DD32" s="242"/>
      <c r="DE32" s="242"/>
      <c r="DF32" s="242"/>
      <c r="DG32" s="242"/>
      <c r="DH32" s="242"/>
      <c r="DI32" s="242"/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  <c r="EE32" s="242"/>
      <c r="EF32" s="242"/>
      <c r="EG32" s="242"/>
      <c r="EH32" s="242"/>
      <c r="EI32" s="242"/>
      <c r="EJ32" s="242"/>
      <c r="EK32" s="242"/>
      <c r="EL32" s="242"/>
      <c r="EM32" s="242"/>
      <c r="EN32" s="242"/>
      <c r="EO32" s="242"/>
      <c r="EP32" s="242"/>
      <c r="EQ32" s="242"/>
      <c r="ER32" s="242"/>
      <c r="ES32" s="242"/>
      <c r="ET32" s="242"/>
      <c r="EU32" s="242"/>
      <c r="EV32" s="242"/>
      <c r="EW32" s="242"/>
      <c r="EX32" s="242"/>
      <c r="EY32" s="242"/>
      <c r="EZ32" s="242"/>
      <c r="FA32" s="242"/>
      <c r="FB32" s="242"/>
      <c r="FC32" s="242"/>
      <c r="FD32" s="242"/>
      <c r="FE32" s="242"/>
      <c r="FF32" s="242"/>
      <c r="FG32" s="242"/>
      <c r="FH32" s="242"/>
      <c r="FI32" s="242"/>
      <c r="FJ32" s="242"/>
      <c r="FK32" s="242"/>
      <c r="FL32" s="242"/>
      <c r="FM32" s="242"/>
      <c r="FN32" s="242"/>
      <c r="FO32" s="242"/>
      <c r="FP32" s="242"/>
      <c r="FQ32" s="242"/>
      <c r="FR32" s="242"/>
      <c r="FS32" s="242"/>
      <c r="FT32" s="242"/>
      <c r="FU32" s="242"/>
      <c r="FV32" s="242"/>
      <c r="FW32" s="242"/>
      <c r="FX32" s="242"/>
      <c r="FY32" s="242"/>
      <c r="FZ32" s="242"/>
      <c r="GA32" s="242"/>
      <c r="GB32" s="242"/>
      <c r="GC32" s="242"/>
      <c r="GD32" s="242"/>
      <c r="GE32" s="242"/>
      <c r="GF32" s="242"/>
      <c r="GG32" s="242"/>
      <c r="GH32" s="242"/>
      <c r="GI32" s="242"/>
      <c r="GJ32" s="242"/>
      <c r="GK32" s="242"/>
      <c r="GL32" s="242"/>
      <c r="GM32" s="242"/>
      <c r="GN32" s="242"/>
      <c r="GO32" s="242"/>
      <c r="GP32" s="242"/>
      <c r="GQ32" s="242"/>
      <c r="GR32" s="242"/>
      <c r="GS32" s="242"/>
      <c r="GT32" s="242"/>
      <c r="GU32" s="242"/>
      <c r="GV32" s="242"/>
      <c r="GW32" s="242"/>
      <c r="GX32" s="242"/>
      <c r="GY32" s="242"/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</row>
    <row r="33" ht="15" customHeight="1" spans="1:248">
      <c r="A33" s="238" t="s">
        <v>86</v>
      </c>
      <c r="B33" s="232">
        <f t="shared" si="0"/>
        <v>0</v>
      </c>
      <c r="C33" s="232">
        <f t="shared" si="3"/>
        <v>0</v>
      </c>
      <c r="D33" s="236"/>
      <c r="E33" s="236"/>
      <c r="F33" s="237"/>
      <c r="G33" s="237"/>
      <c r="H33" s="237"/>
      <c r="I33" s="237"/>
      <c r="J33" s="245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42"/>
      <c r="BL33" s="242"/>
      <c r="BM33" s="242"/>
      <c r="BN33" s="242"/>
      <c r="BO33" s="242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  <c r="CW33" s="242"/>
      <c r="CX33" s="242"/>
      <c r="CY33" s="242"/>
      <c r="CZ33" s="242"/>
      <c r="DA33" s="242"/>
      <c r="DB33" s="242"/>
      <c r="DC33" s="242"/>
      <c r="DD33" s="242"/>
      <c r="DE33" s="242"/>
      <c r="DF33" s="242"/>
      <c r="DG33" s="242"/>
      <c r="DH33" s="242"/>
      <c r="DI33" s="242"/>
      <c r="DJ33" s="242"/>
      <c r="DK33" s="242"/>
      <c r="DL33" s="242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</row>
    <row r="34" ht="15" customHeight="1" spans="1:248">
      <c r="A34" s="238" t="s">
        <v>158</v>
      </c>
      <c r="B34" s="232">
        <f t="shared" si="0"/>
        <v>0</v>
      </c>
      <c r="C34" s="232">
        <f t="shared" si="3"/>
        <v>0</v>
      </c>
      <c r="D34" s="236"/>
      <c r="E34" s="236"/>
      <c r="F34" s="237"/>
      <c r="G34" s="237"/>
      <c r="H34" s="237"/>
      <c r="I34" s="237"/>
      <c r="J34" s="245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42"/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242"/>
      <c r="DA34" s="242"/>
      <c r="DB34" s="242"/>
      <c r="DC34" s="242"/>
      <c r="DD34" s="242"/>
      <c r="DE34" s="242"/>
      <c r="DF34" s="242"/>
      <c r="DG34" s="242"/>
      <c r="DH34" s="242"/>
      <c r="DI34" s="242"/>
      <c r="DJ34" s="242"/>
      <c r="DK34" s="242"/>
      <c r="DL34" s="242"/>
      <c r="DM34" s="242"/>
      <c r="DN34" s="242"/>
      <c r="DO34" s="242"/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</row>
    <row r="35" ht="15" customHeight="1" spans="1:248">
      <c r="A35" s="238" t="s">
        <v>79</v>
      </c>
      <c r="B35" s="232">
        <f t="shared" si="0"/>
        <v>0.09</v>
      </c>
      <c r="C35" s="232">
        <f t="shared" si="3"/>
        <v>0.09</v>
      </c>
      <c r="D35" s="235">
        <v>0.09</v>
      </c>
      <c r="E35" s="236">
        <v>0</v>
      </c>
      <c r="F35" s="237">
        <v>0</v>
      </c>
      <c r="G35" s="237">
        <v>0</v>
      </c>
      <c r="H35" s="237">
        <v>0</v>
      </c>
      <c r="I35" s="237">
        <v>0</v>
      </c>
      <c r="J35" s="245">
        <v>0</v>
      </c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42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  <c r="CX35" s="242"/>
      <c r="CY35" s="242"/>
      <c r="CZ35" s="242"/>
      <c r="DA35" s="242"/>
      <c r="DB35" s="242"/>
      <c r="DC35" s="242"/>
      <c r="DD35" s="242"/>
      <c r="DE35" s="242"/>
      <c r="DF35" s="242"/>
      <c r="DG35" s="242"/>
      <c r="DH35" s="242"/>
      <c r="DI35" s="242"/>
      <c r="DJ35" s="242"/>
      <c r="DK35" s="242"/>
      <c r="DL35" s="242"/>
      <c r="DM35" s="242"/>
      <c r="DN35" s="242"/>
      <c r="DO35" s="242"/>
      <c r="DP35" s="242"/>
      <c r="DQ35" s="242"/>
      <c r="DR35" s="242"/>
      <c r="DS35" s="242"/>
      <c r="DT35" s="242"/>
      <c r="DU35" s="242"/>
      <c r="DV35" s="242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</row>
    <row r="36" ht="15" customHeight="1" spans="1:248">
      <c r="A36" s="238" t="s">
        <v>80</v>
      </c>
      <c r="B36" s="232">
        <f t="shared" si="0"/>
        <v>0.09</v>
      </c>
      <c r="C36" s="232">
        <f t="shared" si="3"/>
        <v>0.09</v>
      </c>
      <c r="D36" s="235">
        <v>0.09</v>
      </c>
      <c r="E36" s="236">
        <v>0</v>
      </c>
      <c r="F36" s="237">
        <v>0</v>
      </c>
      <c r="G36" s="237">
        <v>0</v>
      </c>
      <c r="H36" s="237">
        <v>0</v>
      </c>
      <c r="I36" s="237">
        <v>0</v>
      </c>
      <c r="J36" s="245">
        <v>0</v>
      </c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</row>
    <row r="37" ht="15" customHeight="1" spans="1:248">
      <c r="A37" s="238" t="s">
        <v>159</v>
      </c>
      <c r="B37" s="232">
        <f t="shared" si="0"/>
        <v>0</v>
      </c>
      <c r="C37" s="232">
        <f t="shared" si="3"/>
        <v>0</v>
      </c>
      <c r="D37" s="236"/>
      <c r="E37" s="236"/>
      <c r="F37" s="237"/>
      <c r="G37" s="237"/>
      <c r="H37" s="237"/>
      <c r="I37" s="237"/>
      <c r="J37" s="245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242"/>
      <c r="EF37" s="242"/>
      <c r="EG37" s="242"/>
      <c r="EH37" s="242"/>
      <c r="EI37" s="242"/>
      <c r="EJ37" s="242"/>
      <c r="EK37" s="242"/>
      <c r="EL37" s="242"/>
      <c r="EM37" s="242"/>
      <c r="EN37" s="242"/>
      <c r="EO37" s="242"/>
      <c r="EP37" s="242"/>
      <c r="EQ37" s="242"/>
      <c r="ER37" s="242"/>
      <c r="ES37" s="242"/>
      <c r="ET37" s="242"/>
      <c r="EU37" s="242"/>
      <c r="EV37" s="242"/>
      <c r="EW37" s="242"/>
      <c r="EX37" s="242"/>
      <c r="EY37" s="242"/>
      <c r="EZ37" s="242"/>
      <c r="FA37" s="242"/>
      <c r="FB37" s="242"/>
      <c r="FC37" s="242"/>
      <c r="FD37" s="242"/>
      <c r="FE37" s="242"/>
      <c r="FF37" s="242"/>
      <c r="FG37" s="242"/>
      <c r="FH37" s="242"/>
      <c r="FI37" s="242"/>
      <c r="FJ37" s="242"/>
      <c r="FK37" s="242"/>
      <c r="FL37" s="242"/>
      <c r="FM37" s="242"/>
      <c r="FN37" s="242"/>
      <c r="FO37" s="242"/>
      <c r="FP37" s="242"/>
      <c r="FQ37" s="242"/>
      <c r="FR37" s="242"/>
      <c r="FS37" s="242"/>
      <c r="FT37" s="242"/>
      <c r="FU37" s="242"/>
      <c r="FV37" s="242"/>
      <c r="FW37" s="242"/>
      <c r="FX37" s="242"/>
      <c r="FY37" s="242"/>
      <c r="FZ37" s="242"/>
      <c r="GA37" s="242"/>
      <c r="GB37" s="242"/>
      <c r="GC37" s="242"/>
      <c r="GD37" s="242"/>
      <c r="GE37" s="242"/>
      <c r="GF37" s="242"/>
      <c r="GG37" s="242"/>
      <c r="GH37" s="242"/>
      <c r="GI37" s="242"/>
      <c r="GJ37" s="242"/>
      <c r="GK37" s="242"/>
      <c r="GL37" s="242"/>
      <c r="GM37" s="242"/>
      <c r="GN37" s="242"/>
      <c r="GO37" s="242"/>
      <c r="GP37" s="242"/>
      <c r="GQ37" s="242"/>
      <c r="GR37" s="242"/>
      <c r="GS37" s="242"/>
      <c r="GT37" s="242"/>
      <c r="GU37" s="242"/>
      <c r="GV37" s="242"/>
      <c r="GW37" s="242"/>
      <c r="GX37" s="242"/>
      <c r="GY37" s="242"/>
      <c r="GZ37" s="242"/>
      <c r="HA37" s="242"/>
      <c r="HB37" s="242"/>
      <c r="HC37" s="242"/>
      <c r="HD37" s="242"/>
      <c r="HE37" s="242"/>
      <c r="HF37" s="242"/>
      <c r="HG37" s="242"/>
      <c r="HH37" s="242"/>
      <c r="HI37" s="242"/>
      <c r="HJ37" s="242"/>
      <c r="HK37" s="242"/>
      <c r="HL37" s="242"/>
      <c r="HM37" s="242"/>
      <c r="HN37" s="242"/>
      <c r="HO37" s="242"/>
      <c r="HP37" s="242"/>
      <c r="HQ37" s="242"/>
      <c r="HR37" s="242"/>
      <c r="HS37" s="242"/>
      <c r="HT37" s="242"/>
      <c r="HU37" s="242"/>
      <c r="HV37" s="242"/>
      <c r="HW37" s="242"/>
      <c r="HX37" s="242"/>
      <c r="HY37" s="242"/>
      <c r="HZ37" s="242"/>
      <c r="IA37" s="242"/>
      <c r="IB37" s="242"/>
      <c r="IC37" s="242"/>
      <c r="ID37" s="242"/>
      <c r="IE37" s="242"/>
      <c r="IF37" s="242"/>
      <c r="IG37" s="242"/>
      <c r="IH37" s="242"/>
      <c r="II37" s="242"/>
      <c r="IJ37" s="242"/>
      <c r="IK37" s="242"/>
      <c r="IL37" s="242"/>
      <c r="IM37" s="242"/>
      <c r="IN37" s="242"/>
    </row>
    <row r="38" ht="15" customHeight="1" spans="1:248">
      <c r="A38" s="238" t="s">
        <v>83</v>
      </c>
      <c r="B38" s="232">
        <f t="shared" si="0"/>
        <v>0.05</v>
      </c>
      <c r="C38" s="232">
        <f t="shared" si="3"/>
        <v>0.05</v>
      </c>
      <c r="D38" s="235">
        <v>0.05</v>
      </c>
      <c r="E38" s="236"/>
      <c r="F38" s="237"/>
      <c r="G38" s="237"/>
      <c r="H38" s="237"/>
      <c r="I38" s="237"/>
      <c r="J38" s="245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</row>
    <row r="39" ht="15" customHeight="1" spans="1:248">
      <c r="A39" s="238" t="s">
        <v>160</v>
      </c>
      <c r="B39" s="232">
        <f t="shared" si="0"/>
        <v>0</v>
      </c>
      <c r="C39" s="232">
        <f t="shared" si="3"/>
        <v>0</v>
      </c>
      <c r="D39" s="236"/>
      <c r="E39" s="236"/>
      <c r="F39" s="237"/>
      <c r="G39" s="237"/>
      <c r="H39" s="237"/>
      <c r="I39" s="237"/>
      <c r="J39" s="245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</row>
    <row r="40" ht="15" customHeight="1" spans="1:248">
      <c r="A40" s="238" t="s">
        <v>161</v>
      </c>
      <c r="B40" s="232">
        <f t="shared" si="0"/>
        <v>0</v>
      </c>
      <c r="C40" s="232">
        <f t="shared" si="3"/>
        <v>0</v>
      </c>
      <c r="D40" s="236"/>
      <c r="E40" s="236"/>
      <c r="F40" s="237"/>
      <c r="G40" s="237"/>
      <c r="H40" s="237"/>
      <c r="I40" s="237"/>
      <c r="J40" s="245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</row>
    <row r="41" ht="15" customHeight="1" spans="1:248">
      <c r="A41" s="238" t="s">
        <v>162</v>
      </c>
      <c r="B41" s="232">
        <f t="shared" si="0"/>
        <v>0</v>
      </c>
      <c r="C41" s="232">
        <f t="shared" si="3"/>
        <v>0</v>
      </c>
      <c r="D41" s="236"/>
      <c r="E41" s="236"/>
      <c r="F41" s="237"/>
      <c r="G41" s="237"/>
      <c r="H41" s="237"/>
      <c r="I41" s="237"/>
      <c r="J41" s="245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  <c r="DC41" s="242"/>
      <c r="DD41" s="242"/>
      <c r="DE41" s="242"/>
      <c r="DF41" s="242"/>
      <c r="DG41" s="242"/>
      <c r="DH41" s="242"/>
      <c r="DI41" s="242"/>
      <c r="DJ41" s="242"/>
      <c r="DK41" s="242"/>
      <c r="DL41" s="242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</row>
    <row r="42" ht="15" customHeight="1" spans="1:248">
      <c r="A42" s="238" t="s">
        <v>163</v>
      </c>
      <c r="B42" s="232">
        <f t="shared" si="0"/>
        <v>0</v>
      </c>
      <c r="C42" s="232">
        <f t="shared" si="3"/>
        <v>0</v>
      </c>
      <c r="D42" s="236"/>
      <c r="E42" s="236"/>
      <c r="F42" s="237"/>
      <c r="G42" s="237"/>
      <c r="H42" s="237"/>
      <c r="I42" s="237"/>
      <c r="J42" s="245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</row>
    <row r="43" ht="15" customHeight="1" spans="1:248">
      <c r="A43" s="238" t="s">
        <v>82</v>
      </c>
      <c r="B43" s="232">
        <f t="shared" si="0"/>
        <v>0</v>
      </c>
      <c r="C43" s="232">
        <f t="shared" si="3"/>
        <v>0</v>
      </c>
      <c r="D43" s="236"/>
      <c r="E43" s="236"/>
      <c r="F43" s="237"/>
      <c r="G43" s="237"/>
      <c r="H43" s="237"/>
      <c r="I43" s="237"/>
      <c r="J43" s="245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242"/>
      <c r="DA43" s="242"/>
      <c r="DB43" s="242"/>
      <c r="DC43" s="242"/>
      <c r="DD43" s="242"/>
      <c r="DE43" s="242"/>
      <c r="DF43" s="242"/>
      <c r="DG43" s="242"/>
      <c r="DH43" s="242"/>
      <c r="DI43" s="242"/>
      <c r="DJ43" s="242"/>
      <c r="DK43" s="242"/>
      <c r="DL43" s="242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</row>
    <row r="44" ht="15" customHeight="1" spans="1:248">
      <c r="A44" s="238" t="s">
        <v>164</v>
      </c>
      <c r="B44" s="232">
        <f t="shared" si="0"/>
        <v>0.71</v>
      </c>
      <c r="C44" s="232">
        <f t="shared" si="3"/>
        <v>0.71</v>
      </c>
      <c r="D44" s="235">
        <v>0.71</v>
      </c>
      <c r="E44" s="236"/>
      <c r="F44" s="237"/>
      <c r="G44" s="237"/>
      <c r="H44" s="237"/>
      <c r="I44" s="237"/>
      <c r="J44" s="245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  <c r="CW44" s="242"/>
      <c r="CX44" s="242"/>
      <c r="CY44" s="242"/>
      <c r="CZ44" s="242"/>
      <c r="DA44" s="242"/>
      <c r="DB44" s="242"/>
      <c r="DC44" s="242"/>
      <c r="DD44" s="242"/>
      <c r="DE44" s="242"/>
      <c r="DF44" s="242"/>
      <c r="DG44" s="242"/>
      <c r="DH44" s="242"/>
      <c r="DI44" s="242"/>
      <c r="DJ44" s="242"/>
      <c r="DK44" s="242"/>
      <c r="DL44" s="242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</row>
    <row r="45" ht="15" customHeight="1" spans="1:248">
      <c r="A45" s="238" t="s">
        <v>159</v>
      </c>
      <c r="B45" s="232">
        <f t="shared" si="0"/>
        <v>0</v>
      </c>
      <c r="C45" s="232">
        <f t="shared" si="3"/>
        <v>0</v>
      </c>
      <c r="D45" s="236"/>
      <c r="E45" s="236">
        <v>0</v>
      </c>
      <c r="F45" s="237">
        <v>0</v>
      </c>
      <c r="G45" s="237">
        <v>0</v>
      </c>
      <c r="H45" s="237">
        <v>0</v>
      </c>
      <c r="I45" s="237">
        <v>0</v>
      </c>
      <c r="J45" s="245">
        <v>0</v>
      </c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2"/>
      <c r="CC45" s="242"/>
      <c r="CD45" s="242"/>
      <c r="CE45" s="242"/>
      <c r="CF45" s="242"/>
      <c r="CG45" s="242"/>
      <c r="CH45" s="242"/>
      <c r="CI45" s="242"/>
      <c r="CJ45" s="242"/>
      <c r="CK45" s="242"/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  <c r="CW45" s="242"/>
      <c r="CX45" s="242"/>
      <c r="CY45" s="242"/>
      <c r="CZ45" s="242"/>
      <c r="DA45" s="242"/>
      <c r="DB45" s="242"/>
      <c r="DC45" s="242"/>
      <c r="DD45" s="242"/>
      <c r="DE45" s="242"/>
      <c r="DF45" s="242"/>
      <c r="DG45" s="242"/>
      <c r="DH45" s="242"/>
      <c r="DI45" s="242"/>
      <c r="DJ45" s="242"/>
      <c r="DK45" s="242"/>
      <c r="DL45" s="242"/>
      <c r="DM45" s="242"/>
      <c r="DN45" s="242"/>
      <c r="DO45" s="242"/>
      <c r="DP45" s="242"/>
      <c r="DQ45" s="242"/>
      <c r="DR45" s="242"/>
      <c r="DS45" s="242"/>
      <c r="DT45" s="242"/>
      <c r="DU45" s="242"/>
      <c r="DV45" s="242"/>
      <c r="DW45" s="242"/>
      <c r="DX45" s="242"/>
      <c r="DY45" s="242"/>
      <c r="DZ45" s="242"/>
      <c r="EA45" s="242"/>
      <c r="EB45" s="242"/>
      <c r="EC45" s="242"/>
      <c r="ED45" s="242"/>
      <c r="EE45" s="242"/>
      <c r="EF45" s="242"/>
      <c r="EG45" s="242"/>
      <c r="EH45" s="242"/>
      <c r="EI45" s="242"/>
      <c r="EJ45" s="242"/>
      <c r="EK45" s="242"/>
      <c r="EL45" s="242"/>
      <c r="EM45" s="242"/>
      <c r="EN45" s="242"/>
      <c r="EO45" s="242"/>
      <c r="EP45" s="242"/>
      <c r="EQ45" s="242"/>
      <c r="ER45" s="242"/>
      <c r="ES45" s="242"/>
      <c r="ET45" s="242"/>
      <c r="EU45" s="242"/>
      <c r="EV45" s="242"/>
      <c r="EW45" s="242"/>
      <c r="EX45" s="242"/>
      <c r="EY45" s="242"/>
      <c r="EZ45" s="242"/>
      <c r="FA45" s="242"/>
      <c r="FB45" s="242"/>
      <c r="FC45" s="242"/>
      <c r="FD45" s="242"/>
      <c r="FE45" s="242"/>
      <c r="FF45" s="242"/>
      <c r="FG45" s="242"/>
      <c r="FH45" s="242"/>
      <c r="FI45" s="242"/>
      <c r="FJ45" s="242"/>
      <c r="FK45" s="242"/>
      <c r="FL45" s="242"/>
      <c r="FM45" s="242"/>
      <c r="FN45" s="242"/>
      <c r="FO45" s="242"/>
      <c r="FP45" s="242"/>
      <c r="FQ45" s="242"/>
      <c r="FR45" s="242"/>
      <c r="FS45" s="242"/>
      <c r="FT45" s="242"/>
      <c r="FU45" s="242"/>
      <c r="FV45" s="242"/>
      <c r="FW45" s="242"/>
      <c r="FX45" s="242"/>
      <c r="FY45" s="242"/>
      <c r="FZ45" s="242"/>
      <c r="GA45" s="242"/>
      <c r="GB45" s="242"/>
      <c r="GC45" s="242"/>
      <c r="GD45" s="242"/>
      <c r="GE45" s="242"/>
      <c r="GF45" s="242"/>
      <c r="GG45" s="242"/>
      <c r="GH45" s="242"/>
      <c r="GI45" s="242"/>
      <c r="GJ45" s="242"/>
      <c r="GK45" s="242"/>
      <c r="GL45" s="242"/>
      <c r="GM45" s="242"/>
      <c r="GN45" s="242"/>
      <c r="GO45" s="242"/>
      <c r="GP45" s="242"/>
      <c r="GQ45" s="242"/>
      <c r="GR45" s="242"/>
      <c r="GS45" s="242"/>
      <c r="GT45" s="242"/>
      <c r="GU45" s="242"/>
      <c r="GV45" s="242"/>
      <c r="GW45" s="242"/>
      <c r="GX45" s="242"/>
      <c r="GY45" s="242"/>
      <c r="GZ45" s="242"/>
      <c r="HA45" s="242"/>
      <c r="HB45" s="242"/>
      <c r="HC45" s="242"/>
      <c r="HD45" s="242"/>
      <c r="HE45" s="242"/>
      <c r="HF45" s="242"/>
      <c r="HG45" s="242"/>
      <c r="HH45" s="242"/>
      <c r="HI45" s="242"/>
      <c r="HJ45" s="242"/>
      <c r="HK45" s="242"/>
      <c r="HL45" s="242"/>
      <c r="HM45" s="242"/>
      <c r="HN45" s="242"/>
      <c r="HO45" s="242"/>
      <c r="HP45" s="242"/>
      <c r="HQ45" s="242"/>
      <c r="HR45" s="242"/>
      <c r="HS45" s="242"/>
      <c r="HT45" s="242"/>
      <c r="HU45" s="242"/>
      <c r="HV45" s="242"/>
      <c r="HW45" s="242"/>
      <c r="HX45" s="242"/>
      <c r="HY45" s="242"/>
      <c r="HZ45" s="242"/>
      <c r="IA45" s="242"/>
      <c r="IB45" s="242"/>
      <c r="IC45" s="242"/>
      <c r="ID45" s="242"/>
      <c r="IE45" s="242"/>
      <c r="IF45" s="242"/>
      <c r="IG45" s="242"/>
      <c r="IH45" s="242"/>
      <c r="II45" s="242"/>
      <c r="IJ45" s="242"/>
      <c r="IK45" s="242"/>
      <c r="IL45" s="242"/>
      <c r="IM45" s="242"/>
      <c r="IN45" s="242"/>
    </row>
    <row r="46" ht="15" customHeight="1" spans="1:248">
      <c r="A46" s="238" t="s">
        <v>85</v>
      </c>
      <c r="B46" s="232">
        <f t="shared" si="0"/>
        <v>3</v>
      </c>
      <c r="C46" s="232">
        <f t="shared" si="3"/>
        <v>3</v>
      </c>
      <c r="D46" s="235">
        <v>3</v>
      </c>
      <c r="E46" s="236"/>
      <c r="F46" s="237"/>
      <c r="G46" s="237"/>
      <c r="H46" s="237"/>
      <c r="I46" s="237"/>
      <c r="J46" s="245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2"/>
      <c r="CC46" s="242"/>
      <c r="CD46" s="242"/>
      <c r="CE46" s="242"/>
      <c r="CF46" s="242"/>
      <c r="CG46" s="242"/>
      <c r="CH46" s="242"/>
      <c r="CI46" s="242"/>
      <c r="CJ46" s="242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242"/>
      <c r="DK46" s="242"/>
      <c r="DL46" s="242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</row>
    <row r="47" ht="15" customHeight="1" spans="1:248">
      <c r="A47" s="238" t="s">
        <v>165</v>
      </c>
      <c r="B47" s="232">
        <f t="shared" si="0"/>
        <v>7.02</v>
      </c>
      <c r="C47" s="232">
        <f t="shared" si="3"/>
        <v>7.02</v>
      </c>
      <c r="D47" s="235">
        <v>7.02</v>
      </c>
      <c r="E47" s="236">
        <v>0</v>
      </c>
      <c r="F47" s="237">
        <v>0</v>
      </c>
      <c r="G47" s="237">
        <v>0</v>
      </c>
      <c r="H47" s="237">
        <v>0</v>
      </c>
      <c r="I47" s="237">
        <v>0</v>
      </c>
      <c r="J47" s="245">
        <v>0</v>
      </c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</row>
    <row r="48" ht="15" customHeight="1" spans="1:248">
      <c r="A48" s="234" t="s">
        <v>166</v>
      </c>
      <c r="B48" s="232">
        <f t="shared" si="0"/>
        <v>0</v>
      </c>
      <c r="C48" s="232">
        <f t="shared" si="3"/>
        <v>0</v>
      </c>
      <c r="D48" s="236"/>
      <c r="E48" s="236"/>
      <c r="F48" s="237"/>
      <c r="G48" s="237"/>
      <c r="H48" s="237"/>
      <c r="I48" s="237"/>
      <c r="J48" s="245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</row>
    <row r="49" ht="15" customHeight="1" spans="1:248">
      <c r="A49" s="234" t="s">
        <v>87</v>
      </c>
      <c r="B49" s="232">
        <f t="shared" si="0"/>
        <v>0.07</v>
      </c>
      <c r="C49" s="232">
        <f t="shared" si="3"/>
        <v>0.07</v>
      </c>
      <c r="D49" s="235">
        <v>0.07</v>
      </c>
      <c r="E49" s="236">
        <v>0</v>
      </c>
      <c r="F49" s="237">
        <v>0</v>
      </c>
      <c r="G49" s="237">
        <v>0</v>
      </c>
      <c r="H49" s="237">
        <v>0</v>
      </c>
      <c r="I49" s="237">
        <v>0</v>
      </c>
      <c r="J49" s="245">
        <v>0</v>
      </c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</row>
    <row r="50" ht="15" customHeight="1" spans="1:248">
      <c r="A50" s="145" t="s">
        <v>88</v>
      </c>
      <c r="B50" s="232">
        <f t="shared" si="0"/>
        <v>16.73</v>
      </c>
      <c r="C50" s="232">
        <f t="shared" si="3"/>
        <v>16.73</v>
      </c>
      <c r="D50" s="233">
        <f>SUM(D51:D67)</f>
        <v>16.73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  <c r="CW50" s="242"/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2"/>
      <c r="DJ50" s="242"/>
      <c r="DK50" s="242"/>
      <c r="DL50" s="242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</row>
    <row r="51" ht="15" customHeight="1" spans="1:248">
      <c r="A51" s="239" t="s">
        <v>167</v>
      </c>
      <c r="B51" s="232">
        <f t="shared" si="0"/>
        <v>12.94</v>
      </c>
      <c r="C51" s="232">
        <f t="shared" si="3"/>
        <v>12.94</v>
      </c>
      <c r="D51" s="235">
        <v>12.94</v>
      </c>
      <c r="E51" s="236"/>
      <c r="F51" s="237"/>
      <c r="G51" s="237"/>
      <c r="H51" s="237"/>
      <c r="I51" s="237"/>
      <c r="J51" s="245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242"/>
      <c r="CH51" s="242"/>
      <c r="CI51" s="242"/>
      <c r="CJ51" s="24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242"/>
      <c r="DJ51" s="242"/>
      <c r="DK51" s="242"/>
      <c r="DL51" s="242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  <c r="EE51" s="242"/>
      <c r="EF51" s="242"/>
      <c r="EG51" s="242"/>
      <c r="EH51" s="242"/>
      <c r="EI51" s="242"/>
      <c r="EJ51" s="242"/>
      <c r="EK51" s="242"/>
      <c r="EL51" s="242"/>
      <c r="EM51" s="242"/>
      <c r="EN51" s="242"/>
      <c r="EO51" s="242"/>
      <c r="EP51" s="242"/>
      <c r="EQ51" s="242"/>
      <c r="ER51" s="242"/>
      <c r="ES51" s="242"/>
      <c r="ET51" s="242"/>
      <c r="EU51" s="242"/>
      <c r="EV51" s="242"/>
      <c r="EW51" s="242"/>
      <c r="EX51" s="242"/>
      <c r="EY51" s="242"/>
      <c r="EZ51" s="242"/>
      <c r="FA51" s="242"/>
      <c r="FB51" s="242"/>
      <c r="FC51" s="242"/>
      <c r="FD51" s="242"/>
      <c r="FE51" s="242"/>
      <c r="FF51" s="242"/>
      <c r="FG51" s="242"/>
      <c r="FH51" s="242"/>
      <c r="FI51" s="242"/>
      <c r="FJ51" s="242"/>
      <c r="FK51" s="242"/>
      <c r="FL51" s="242"/>
      <c r="FM51" s="242"/>
      <c r="FN51" s="242"/>
      <c r="FO51" s="242"/>
      <c r="FP51" s="242"/>
      <c r="FQ51" s="242"/>
      <c r="FR51" s="242"/>
      <c r="FS51" s="242"/>
      <c r="FT51" s="242"/>
      <c r="FU51" s="242"/>
      <c r="FV51" s="242"/>
      <c r="FW51" s="242"/>
      <c r="FX51" s="242"/>
      <c r="FY51" s="242"/>
      <c r="FZ51" s="242"/>
      <c r="GA51" s="242"/>
      <c r="GB51" s="242"/>
      <c r="GC51" s="242"/>
      <c r="GD51" s="242"/>
      <c r="GE51" s="242"/>
      <c r="GF51" s="242"/>
      <c r="GG51" s="242"/>
      <c r="GH51" s="242"/>
      <c r="GI51" s="242"/>
      <c r="GJ51" s="242"/>
      <c r="GK51" s="242"/>
      <c r="GL51" s="242"/>
      <c r="GM51" s="242"/>
      <c r="GN51" s="242"/>
      <c r="GO51" s="242"/>
      <c r="GP51" s="242"/>
      <c r="GQ51" s="242"/>
      <c r="GR51" s="242"/>
      <c r="GS51" s="242"/>
      <c r="GT51" s="242"/>
      <c r="GU51" s="242"/>
      <c r="GV51" s="242"/>
      <c r="GW51" s="242"/>
      <c r="GX51" s="242"/>
      <c r="GY51" s="242"/>
      <c r="GZ51" s="242"/>
      <c r="HA51" s="242"/>
      <c r="HB51" s="242"/>
      <c r="HC51" s="242"/>
      <c r="HD51" s="242"/>
      <c r="HE51" s="242"/>
      <c r="HF51" s="242"/>
      <c r="HG51" s="242"/>
      <c r="HH51" s="242"/>
      <c r="HI51" s="242"/>
      <c r="HJ51" s="242"/>
      <c r="HK51" s="242"/>
      <c r="HL51" s="242"/>
      <c r="HM51" s="242"/>
      <c r="HN51" s="242"/>
      <c r="HO51" s="242"/>
      <c r="HP51" s="242"/>
      <c r="HQ51" s="242"/>
      <c r="HR51" s="242"/>
      <c r="HS51" s="242"/>
      <c r="HT51" s="242"/>
      <c r="HU51" s="242"/>
      <c r="HV51" s="242"/>
      <c r="HW51" s="242"/>
      <c r="HX51" s="242"/>
      <c r="HY51" s="242"/>
      <c r="HZ51" s="242"/>
      <c r="IA51" s="242"/>
      <c r="IB51" s="242"/>
      <c r="IC51" s="242"/>
      <c r="ID51" s="242"/>
      <c r="IE51" s="242"/>
      <c r="IF51" s="242"/>
      <c r="IG51" s="242"/>
      <c r="IH51" s="242"/>
      <c r="II51" s="242"/>
      <c r="IJ51" s="242"/>
      <c r="IK51" s="242"/>
      <c r="IL51" s="242"/>
      <c r="IM51" s="242"/>
      <c r="IN51" s="242"/>
    </row>
    <row r="52" ht="15" customHeight="1" spans="1:248">
      <c r="A52" s="239" t="s">
        <v>168</v>
      </c>
      <c r="B52" s="232">
        <f t="shared" si="0"/>
        <v>2.14</v>
      </c>
      <c r="C52" s="232">
        <f t="shared" si="3"/>
        <v>2.14</v>
      </c>
      <c r="D52" s="235">
        <v>2.14</v>
      </c>
      <c r="E52" s="236">
        <v>0</v>
      </c>
      <c r="F52" s="237">
        <v>0</v>
      </c>
      <c r="G52" s="237">
        <v>0</v>
      </c>
      <c r="H52" s="237">
        <v>0</v>
      </c>
      <c r="I52" s="237">
        <v>0</v>
      </c>
      <c r="J52" s="245">
        <v>0</v>
      </c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242"/>
      <c r="BT52" s="242"/>
      <c r="BU52" s="242"/>
      <c r="BV52" s="242"/>
      <c r="BW52" s="242"/>
      <c r="BX52" s="242"/>
      <c r="BY52" s="242"/>
      <c r="BZ52" s="242"/>
      <c r="CA52" s="242"/>
      <c r="CB52" s="242"/>
      <c r="CC52" s="242"/>
      <c r="CD52" s="242"/>
      <c r="CE52" s="242"/>
      <c r="CF52" s="242"/>
      <c r="CG52" s="242"/>
      <c r="CH52" s="242"/>
      <c r="CI52" s="242"/>
      <c r="CJ52" s="242"/>
      <c r="CK52" s="242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2"/>
      <c r="CZ52" s="242"/>
      <c r="DA52" s="242"/>
      <c r="DB52" s="242"/>
      <c r="DC52" s="242"/>
      <c r="DD52" s="242"/>
      <c r="DE52" s="242"/>
      <c r="DF52" s="242"/>
      <c r="DG52" s="242"/>
      <c r="DH52" s="242"/>
      <c r="DI52" s="242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2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</row>
    <row r="53" ht="15" customHeight="1" spans="1:248">
      <c r="A53" s="239" t="s">
        <v>169</v>
      </c>
      <c r="B53" s="232">
        <f t="shared" si="0"/>
        <v>0</v>
      </c>
      <c r="C53" s="232">
        <f t="shared" si="3"/>
        <v>0</v>
      </c>
      <c r="D53" s="236"/>
      <c r="E53" s="236"/>
      <c r="F53" s="237"/>
      <c r="G53" s="237"/>
      <c r="H53" s="237"/>
      <c r="I53" s="237"/>
      <c r="J53" s="245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242"/>
      <c r="BT53" s="242"/>
      <c r="BU53" s="242"/>
      <c r="BV53" s="242"/>
      <c r="BW53" s="242"/>
      <c r="BX53" s="242"/>
      <c r="BY53" s="242"/>
      <c r="BZ53" s="242"/>
      <c r="CA53" s="242"/>
      <c r="CB53" s="242"/>
      <c r="CC53" s="242"/>
      <c r="CD53" s="242"/>
      <c r="CE53" s="242"/>
      <c r="CF53" s="242"/>
      <c r="CG53" s="242"/>
      <c r="CH53" s="242"/>
      <c r="CI53" s="242"/>
      <c r="CJ53" s="242"/>
      <c r="CK53" s="242"/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  <c r="CW53" s="242"/>
      <c r="CX53" s="242"/>
      <c r="CY53" s="242"/>
      <c r="CZ53" s="242"/>
      <c r="DA53" s="242"/>
      <c r="DB53" s="242"/>
      <c r="DC53" s="242"/>
      <c r="DD53" s="242"/>
      <c r="DE53" s="242"/>
      <c r="DF53" s="242"/>
      <c r="DG53" s="242"/>
      <c r="DH53" s="242"/>
      <c r="DI53" s="242"/>
      <c r="DJ53" s="242"/>
      <c r="DK53" s="242"/>
      <c r="DL53" s="242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</row>
    <row r="54" ht="15" customHeight="1" spans="1:248">
      <c r="A54" s="240" t="s">
        <v>170</v>
      </c>
      <c r="B54" s="232">
        <f t="shared" si="0"/>
        <v>0</v>
      </c>
      <c r="C54" s="232">
        <f t="shared" si="3"/>
        <v>0</v>
      </c>
      <c r="D54" s="236"/>
      <c r="E54" s="236">
        <v>0</v>
      </c>
      <c r="F54" s="237">
        <v>0</v>
      </c>
      <c r="G54" s="237">
        <v>0</v>
      </c>
      <c r="H54" s="237">
        <v>0</v>
      </c>
      <c r="I54" s="237">
        <v>0</v>
      </c>
      <c r="J54" s="245">
        <v>0</v>
      </c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</row>
    <row r="55" ht="15" customHeight="1" spans="1:248">
      <c r="A55" s="240" t="s">
        <v>171</v>
      </c>
      <c r="B55" s="232">
        <f t="shared" si="0"/>
        <v>1.64</v>
      </c>
      <c r="C55" s="232">
        <f t="shared" si="3"/>
        <v>1.64</v>
      </c>
      <c r="D55" s="235">
        <v>1.64</v>
      </c>
      <c r="E55" s="236"/>
      <c r="F55" s="237"/>
      <c r="G55" s="237"/>
      <c r="H55" s="237"/>
      <c r="I55" s="237"/>
      <c r="J55" s="245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2"/>
      <c r="BK55" s="242"/>
      <c r="BL55" s="242"/>
      <c r="BM55" s="242"/>
      <c r="BN55" s="242"/>
      <c r="BO55" s="242"/>
      <c r="BP55" s="242"/>
      <c r="BQ55" s="242"/>
      <c r="BR55" s="242"/>
      <c r="BS55" s="242"/>
      <c r="BT55" s="242"/>
      <c r="BU55" s="242"/>
      <c r="BV55" s="242"/>
      <c r="BW55" s="242"/>
      <c r="BX55" s="242"/>
      <c r="BY55" s="242"/>
      <c r="BZ55" s="242"/>
      <c r="CA55" s="242"/>
      <c r="CB55" s="242"/>
      <c r="CC55" s="24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242"/>
      <c r="DG55" s="242"/>
      <c r="DH55" s="242"/>
      <c r="DI55" s="242"/>
      <c r="DJ55" s="242"/>
      <c r="DK55" s="242"/>
      <c r="DL55" s="242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</row>
    <row r="56" ht="15" customHeight="1" spans="1:248">
      <c r="A56" s="240" t="s">
        <v>172</v>
      </c>
      <c r="B56" s="232">
        <f t="shared" si="0"/>
        <v>0</v>
      </c>
      <c r="C56" s="232">
        <f t="shared" si="3"/>
        <v>0</v>
      </c>
      <c r="D56" s="236"/>
      <c r="E56" s="236"/>
      <c r="F56" s="237"/>
      <c r="G56" s="237"/>
      <c r="H56" s="237"/>
      <c r="I56" s="237"/>
      <c r="J56" s="245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42"/>
      <c r="BI56" s="242"/>
      <c r="BJ56" s="242"/>
      <c r="BK56" s="242"/>
      <c r="BL56" s="242"/>
      <c r="BM56" s="242"/>
      <c r="BN56" s="242"/>
      <c r="BO56" s="242"/>
      <c r="BP56" s="242"/>
      <c r="BQ56" s="242"/>
      <c r="BR56" s="242"/>
      <c r="BS56" s="242"/>
      <c r="BT56" s="242"/>
      <c r="BU56" s="242"/>
      <c r="BV56" s="242"/>
      <c r="BW56" s="242"/>
      <c r="BX56" s="242"/>
      <c r="BY56" s="242"/>
      <c r="BZ56" s="242"/>
      <c r="CA56" s="242"/>
      <c r="CB56" s="242"/>
      <c r="CC56" s="242"/>
      <c r="CD56" s="242"/>
      <c r="CE56" s="242"/>
      <c r="CF56" s="242"/>
      <c r="CG56" s="242"/>
      <c r="CH56" s="242"/>
      <c r="CI56" s="242"/>
      <c r="CJ56" s="242"/>
      <c r="CK56" s="242"/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  <c r="CW56" s="242"/>
      <c r="CX56" s="242"/>
      <c r="CY56" s="242"/>
      <c r="CZ56" s="242"/>
      <c r="DA56" s="242"/>
      <c r="DB56" s="242"/>
      <c r="DC56" s="242"/>
      <c r="DD56" s="242"/>
      <c r="DE56" s="242"/>
      <c r="DF56" s="242"/>
      <c r="DG56" s="242"/>
      <c r="DH56" s="242"/>
      <c r="DI56" s="242"/>
      <c r="DJ56" s="242"/>
      <c r="DK56" s="242"/>
      <c r="DL56" s="242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</row>
    <row r="57" ht="15" customHeight="1" spans="1:248">
      <c r="A57" s="240" t="s">
        <v>173</v>
      </c>
      <c r="B57" s="232">
        <f t="shared" si="0"/>
        <v>0</v>
      </c>
      <c r="C57" s="232">
        <f t="shared" si="3"/>
        <v>0</v>
      </c>
      <c r="D57" s="236"/>
      <c r="E57" s="236">
        <v>0</v>
      </c>
      <c r="F57" s="237">
        <v>0</v>
      </c>
      <c r="G57" s="237">
        <v>0</v>
      </c>
      <c r="H57" s="237">
        <v>0</v>
      </c>
      <c r="I57" s="237">
        <v>0</v>
      </c>
      <c r="J57" s="245">
        <v>0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42"/>
      <c r="BD57" s="242"/>
      <c r="BE57" s="242"/>
      <c r="BF57" s="242"/>
      <c r="BG57" s="242"/>
      <c r="BH57" s="242"/>
      <c r="BI57" s="242"/>
      <c r="BJ57" s="242"/>
      <c r="BK57" s="242"/>
      <c r="BL57" s="242"/>
      <c r="BM57" s="242"/>
      <c r="BN57" s="242"/>
      <c r="BO57" s="242"/>
      <c r="BP57" s="242"/>
      <c r="BQ57" s="242"/>
      <c r="BR57" s="242"/>
      <c r="BS57" s="242"/>
      <c r="BT57" s="242"/>
      <c r="BU57" s="242"/>
      <c r="BV57" s="242"/>
      <c r="BW57" s="242"/>
      <c r="BX57" s="242"/>
      <c r="BY57" s="242"/>
      <c r="BZ57" s="242"/>
      <c r="CA57" s="242"/>
      <c r="CB57" s="242"/>
      <c r="CC57" s="242"/>
      <c r="CD57" s="242"/>
      <c r="CE57" s="242"/>
      <c r="CF57" s="242"/>
      <c r="CG57" s="242"/>
      <c r="CH57" s="242"/>
      <c r="CI57" s="242"/>
      <c r="CJ57" s="242"/>
      <c r="CK57" s="242"/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  <c r="CW57" s="242"/>
      <c r="CX57" s="242"/>
      <c r="CY57" s="242"/>
      <c r="CZ57" s="242"/>
      <c r="DA57" s="242"/>
      <c r="DB57" s="242"/>
      <c r="DC57" s="242"/>
      <c r="DD57" s="242"/>
      <c r="DE57" s="242"/>
      <c r="DF57" s="242"/>
      <c r="DG57" s="242"/>
      <c r="DH57" s="242"/>
      <c r="DI57" s="242"/>
      <c r="DJ57" s="242"/>
      <c r="DK57" s="242"/>
      <c r="DL57" s="242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</row>
    <row r="58" ht="15" customHeight="1" spans="1:248">
      <c r="A58" s="240" t="s">
        <v>90</v>
      </c>
      <c r="B58" s="232">
        <f t="shared" si="0"/>
        <v>0</v>
      </c>
      <c r="C58" s="232">
        <f t="shared" si="3"/>
        <v>0</v>
      </c>
      <c r="D58" s="236"/>
      <c r="E58" s="236">
        <v>0</v>
      </c>
      <c r="F58" s="237">
        <v>0</v>
      </c>
      <c r="G58" s="237">
        <v>0</v>
      </c>
      <c r="H58" s="237">
        <v>0</v>
      </c>
      <c r="I58" s="237">
        <v>0</v>
      </c>
      <c r="J58" s="245">
        <v>0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42"/>
      <c r="BD58" s="242"/>
      <c r="BE58" s="242"/>
      <c r="BF58" s="242"/>
      <c r="BG58" s="242"/>
      <c r="BH58" s="242"/>
      <c r="BI58" s="242"/>
      <c r="BJ58" s="242"/>
      <c r="BK58" s="242"/>
      <c r="BL58" s="242"/>
      <c r="BM58" s="242"/>
      <c r="BN58" s="242"/>
      <c r="BO58" s="242"/>
      <c r="BP58" s="242"/>
      <c r="BQ58" s="242"/>
      <c r="BR58" s="242"/>
      <c r="BS58" s="242"/>
      <c r="BT58" s="242"/>
      <c r="BU58" s="242"/>
      <c r="BV58" s="242"/>
      <c r="BW58" s="242"/>
      <c r="BX58" s="242"/>
      <c r="BY58" s="242"/>
      <c r="BZ58" s="242"/>
      <c r="CA58" s="242"/>
      <c r="CB58" s="242"/>
      <c r="CC58" s="242"/>
      <c r="CD58" s="242"/>
      <c r="CE58" s="242"/>
      <c r="CF58" s="242"/>
      <c r="CG58" s="242"/>
      <c r="CH58" s="242"/>
      <c r="CI58" s="242"/>
      <c r="CJ58" s="242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</row>
    <row r="59" ht="15" customHeight="1" spans="1:10">
      <c r="A59" s="240" t="s">
        <v>174</v>
      </c>
      <c r="B59" s="232">
        <f t="shared" si="0"/>
        <v>0.01</v>
      </c>
      <c r="C59" s="232">
        <f t="shared" si="3"/>
        <v>0.01</v>
      </c>
      <c r="D59" s="235">
        <v>0.01</v>
      </c>
      <c r="E59" s="236">
        <v>0</v>
      </c>
      <c r="F59" s="237">
        <v>0</v>
      </c>
      <c r="G59" s="237">
        <v>0</v>
      </c>
      <c r="H59" s="237">
        <v>0</v>
      </c>
      <c r="I59" s="237">
        <v>0</v>
      </c>
      <c r="J59" s="245">
        <v>0</v>
      </c>
    </row>
    <row r="60" ht="15" customHeight="1" spans="1:10">
      <c r="A60" s="240" t="s">
        <v>91</v>
      </c>
      <c r="B60" s="232">
        <f t="shared" si="0"/>
        <v>0</v>
      </c>
      <c r="C60" s="232">
        <f t="shared" si="3"/>
        <v>0</v>
      </c>
      <c r="D60" s="236"/>
      <c r="E60" s="236">
        <v>0</v>
      </c>
      <c r="F60" s="237">
        <v>0</v>
      </c>
      <c r="G60" s="237">
        <v>0</v>
      </c>
      <c r="H60" s="237">
        <v>0</v>
      </c>
      <c r="I60" s="237">
        <v>0</v>
      </c>
      <c r="J60" s="245">
        <v>0</v>
      </c>
    </row>
    <row r="61" ht="15" customHeight="1" spans="1:10">
      <c r="A61" s="240" t="s">
        <v>175</v>
      </c>
      <c r="B61" s="232">
        <f t="shared" si="0"/>
        <v>0</v>
      </c>
      <c r="C61" s="232">
        <f t="shared" si="3"/>
        <v>0</v>
      </c>
      <c r="D61" s="236"/>
      <c r="E61" s="236"/>
      <c r="F61" s="237"/>
      <c r="G61" s="237"/>
      <c r="H61" s="237"/>
      <c r="I61" s="237"/>
      <c r="J61" s="245"/>
    </row>
    <row r="62" ht="15" customHeight="1" spans="1:10">
      <c r="A62" s="240" t="s">
        <v>176</v>
      </c>
      <c r="B62" s="232">
        <f t="shared" si="0"/>
        <v>0</v>
      </c>
      <c r="C62" s="232">
        <f t="shared" si="3"/>
        <v>0</v>
      </c>
      <c r="D62" s="236"/>
      <c r="E62" s="236">
        <v>0</v>
      </c>
      <c r="F62" s="237">
        <v>0</v>
      </c>
      <c r="G62" s="237">
        <v>0</v>
      </c>
      <c r="H62" s="237">
        <v>0</v>
      </c>
      <c r="I62" s="237">
        <v>0</v>
      </c>
      <c r="J62" s="245">
        <v>0</v>
      </c>
    </row>
    <row r="63" customHeight="1" spans="1:10">
      <c r="A63" s="241" t="s">
        <v>119</v>
      </c>
      <c r="B63" s="232">
        <f t="shared" si="0"/>
        <v>0</v>
      </c>
      <c r="C63" s="232">
        <f t="shared" si="3"/>
        <v>0</v>
      </c>
      <c r="D63" s="236"/>
      <c r="E63" s="236">
        <v>0</v>
      </c>
      <c r="F63" s="237">
        <v>0</v>
      </c>
      <c r="G63" s="237">
        <v>0</v>
      </c>
      <c r="H63" s="237">
        <v>0</v>
      </c>
      <c r="I63" s="237">
        <v>0</v>
      </c>
      <c r="J63" s="245">
        <v>0</v>
      </c>
    </row>
    <row r="64" customHeight="1" spans="1:10">
      <c r="A64" s="239" t="s">
        <v>120</v>
      </c>
      <c r="B64" s="232">
        <f t="shared" si="0"/>
        <v>0</v>
      </c>
      <c r="C64" s="232">
        <f t="shared" si="3"/>
        <v>0</v>
      </c>
      <c r="D64" s="236"/>
      <c r="E64" s="236">
        <v>0</v>
      </c>
      <c r="F64" s="237">
        <v>0</v>
      </c>
      <c r="G64" s="237">
        <v>0</v>
      </c>
      <c r="H64" s="237">
        <v>0</v>
      </c>
      <c r="I64" s="237">
        <v>0</v>
      </c>
      <c r="J64" s="245">
        <v>0</v>
      </c>
    </row>
    <row r="65" customHeight="1" spans="1:10">
      <c r="A65" s="240" t="s">
        <v>121</v>
      </c>
      <c r="B65" s="232">
        <f t="shared" si="0"/>
        <v>0</v>
      </c>
      <c r="C65" s="232">
        <f t="shared" si="3"/>
        <v>0</v>
      </c>
      <c r="D65" s="236"/>
      <c r="E65" s="236">
        <v>0</v>
      </c>
      <c r="F65" s="237">
        <v>0</v>
      </c>
      <c r="G65" s="237">
        <v>0</v>
      </c>
      <c r="H65" s="237">
        <v>0</v>
      </c>
      <c r="I65" s="237">
        <v>0</v>
      </c>
      <c r="J65" s="245">
        <v>0</v>
      </c>
    </row>
    <row r="66" customHeight="1" spans="1:10">
      <c r="A66" s="240" t="s">
        <v>177</v>
      </c>
      <c r="B66" s="232">
        <f t="shared" si="0"/>
        <v>0</v>
      </c>
      <c r="C66" s="232">
        <f t="shared" si="3"/>
        <v>0</v>
      </c>
      <c r="D66" s="236"/>
      <c r="E66" s="236">
        <v>0</v>
      </c>
      <c r="F66" s="237">
        <v>0</v>
      </c>
      <c r="G66" s="237">
        <v>0</v>
      </c>
      <c r="H66" s="237">
        <v>0</v>
      </c>
      <c r="I66" s="237">
        <v>0</v>
      </c>
      <c r="J66" s="245">
        <v>0</v>
      </c>
    </row>
    <row r="67" customHeight="1" spans="1:10">
      <c r="A67" s="240" t="s">
        <v>178</v>
      </c>
      <c r="B67" s="232">
        <f t="shared" si="0"/>
        <v>0</v>
      </c>
      <c r="C67" s="232">
        <f t="shared" si="3"/>
        <v>0</v>
      </c>
      <c r="D67" s="236"/>
      <c r="E67" s="236">
        <v>0</v>
      </c>
      <c r="F67" s="237">
        <v>0</v>
      </c>
      <c r="G67" s="237">
        <v>0</v>
      </c>
      <c r="H67" s="237">
        <v>0</v>
      </c>
      <c r="I67" s="237">
        <v>0</v>
      </c>
      <c r="J67" s="245">
        <v>0</v>
      </c>
    </row>
    <row r="68" customHeight="1" spans="1:10">
      <c r="A68" s="241" t="s">
        <v>179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9" t="s">
        <v>180</v>
      </c>
      <c r="B69" s="232">
        <f t="shared" si="0"/>
        <v>0</v>
      </c>
      <c r="C69" s="232">
        <f t="shared" si="3"/>
        <v>0</v>
      </c>
      <c r="D69" s="236"/>
      <c r="E69" s="236">
        <v>0</v>
      </c>
      <c r="F69" s="237">
        <v>0</v>
      </c>
      <c r="G69" s="237">
        <v>0</v>
      </c>
      <c r="H69" s="237">
        <v>0</v>
      </c>
      <c r="I69" s="237">
        <v>0</v>
      </c>
      <c r="J69" s="245">
        <v>0</v>
      </c>
    </row>
    <row r="70" customHeight="1" spans="1:10">
      <c r="A70" s="239" t="s">
        <v>181</v>
      </c>
      <c r="B70" s="232">
        <f t="shared" si="0"/>
        <v>0</v>
      </c>
      <c r="C70" s="232">
        <f t="shared" si="3"/>
        <v>0</v>
      </c>
      <c r="D70" s="236"/>
      <c r="E70" s="236">
        <v>0</v>
      </c>
      <c r="F70" s="237">
        <v>0</v>
      </c>
      <c r="G70" s="237">
        <v>0</v>
      </c>
      <c r="H70" s="237">
        <v>0</v>
      </c>
      <c r="I70" s="237">
        <v>0</v>
      </c>
      <c r="J70" s="245">
        <v>0</v>
      </c>
    </row>
    <row r="71" customHeight="1" spans="1:10">
      <c r="A71" s="239" t="s">
        <v>182</v>
      </c>
      <c r="B71" s="232">
        <f t="shared" si="0"/>
        <v>0</v>
      </c>
      <c r="C71" s="232">
        <f t="shared" si="3"/>
        <v>0</v>
      </c>
      <c r="D71" s="236"/>
      <c r="E71" s="236">
        <v>0</v>
      </c>
      <c r="F71" s="237">
        <v>0</v>
      </c>
      <c r="G71" s="237">
        <v>0</v>
      </c>
      <c r="H71" s="237">
        <v>0</v>
      </c>
      <c r="I71" s="237">
        <v>0</v>
      </c>
      <c r="J71" s="245">
        <v>0</v>
      </c>
    </row>
    <row r="72" customHeight="1" spans="1:10">
      <c r="A72" s="239" t="s">
        <v>96</v>
      </c>
      <c r="B72" s="232">
        <f t="shared" ref="B72:B111" si="7">SUM(C72,H72:J72)</f>
        <v>0</v>
      </c>
      <c r="C72" s="232">
        <f t="shared" si="3"/>
        <v>0</v>
      </c>
      <c r="D72" s="236"/>
      <c r="E72" s="236">
        <v>0</v>
      </c>
      <c r="F72" s="237">
        <v>0</v>
      </c>
      <c r="G72" s="237">
        <v>0</v>
      </c>
      <c r="H72" s="237">
        <v>0</v>
      </c>
      <c r="I72" s="237">
        <v>0</v>
      </c>
      <c r="J72" s="245">
        <v>0</v>
      </c>
    </row>
    <row r="73" customHeight="1" spans="1:10">
      <c r="A73" s="239" t="s">
        <v>100</v>
      </c>
      <c r="B73" s="232">
        <f t="shared" si="7"/>
        <v>0</v>
      </c>
      <c r="C73" s="232">
        <f t="shared" si="3"/>
        <v>0</v>
      </c>
      <c r="D73" s="236"/>
      <c r="E73" s="236">
        <v>0</v>
      </c>
      <c r="F73" s="237">
        <v>0</v>
      </c>
      <c r="G73" s="237">
        <v>0</v>
      </c>
      <c r="H73" s="237">
        <v>0</v>
      </c>
      <c r="I73" s="237">
        <v>0</v>
      </c>
      <c r="J73" s="245">
        <v>0</v>
      </c>
    </row>
    <row r="74" customHeight="1" spans="1:10">
      <c r="A74" s="239" t="s">
        <v>183</v>
      </c>
      <c r="B74" s="232">
        <f t="shared" si="7"/>
        <v>0</v>
      </c>
      <c r="C74" s="232">
        <f t="shared" ref="C74:C111" si="8">SUM(D74:G74)</f>
        <v>0</v>
      </c>
      <c r="D74" s="236"/>
      <c r="E74" s="236">
        <v>0</v>
      </c>
      <c r="F74" s="237">
        <v>0</v>
      </c>
      <c r="G74" s="237">
        <v>0</v>
      </c>
      <c r="H74" s="237">
        <v>0</v>
      </c>
      <c r="I74" s="237">
        <v>0</v>
      </c>
      <c r="J74" s="245">
        <v>0</v>
      </c>
    </row>
    <row r="75" customHeight="1" spans="1:10">
      <c r="A75" s="239" t="s">
        <v>184</v>
      </c>
      <c r="B75" s="232">
        <f t="shared" si="7"/>
        <v>0</v>
      </c>
      <c r="C75" s="232">
        <f t="shared" si="8"/>
        <v>0</v>
      </c>
      <c r="D75" s="236"/>
      <c r="E75" s="236">
        <v>0</v>
      </c>
      <c r="F75" s="237">
        <v>0</v>
      </c>
      <c r="G75" s="237">
        <v>0</v>
      </c>
      <c r="H75" s="237">
        <v>0</v>
      </c>
      <c r="I75" s="237">
        <v>0</v>
      </c>
      <c r="J75" s="245">
        <v>0</v>
      </c>
    </row>
    <row r="76" customHeight="1" spans="1:10">
      <c r="A76" s="239" t="s">
        <v>97</v>
      </c>
      <c r="B76" s="232">
        <f t="shared" si="7"/>
        <v>0</v>
      </c>
      <c r="C76" s="232">
        <f t="shared" si="8"/>
        <v>0</v>
      </c>
      <c r="D76" s="236"/>
      <c r="E76" s="236">
        <v>0</v>
      </c>
      <c r="F76" s="237">
        <v>0</v>
      </c>
      <c r="G76" s="237">
        <v>0</v>
      </c>
      <c r="H76" s="237">
        <v>0</v>
      </c>
      <c r="I76" s="237">
        <v>0</v>
      </c>
      <c r="J76" s="245"/>
    </row>
    <row r="77" customHeight="1" spans="1:10">
      <c r="A77" s="239" t="s">
        <v>185</v>
      </c>
      <c r="B77" s="232">
        <f t="shared" si="7"/>
        <v>0</v>
      </c>
      <c r="C77" s="232">
        <f t="shared" si="8"/>
        <v>0</v>
      </c>
      <c r="D77" s="236"/>
      <c r="E77" s="236">
        <v>0</v>
      </c>
      <c r="F77" s="237">
        <v>0</v>
      </c>
      <c r="G77" s="237">
        <v>0</v>
      </c>
      <c r="H77" s="237">
        <v>0</v>
      </c>
      <c r="I77" s="237">
        <v>0</v>
      </c>
      <c r="J77" s="245">
        <v>0</v>
      </c>
    </row>
    <row r="78" customHeight="1" spans="1:10">
      <c r="A78" s="239" t="s">
        <v>186</v>
      </c>
      <c r="B78" s="232">
        <f t="shared" si="7"/>
        <v>0</v>
      </c>
      <c r="C78" s="232">
        <f t="shared" si="8"/>
        <v>0</v>
      </c>
      <c r="D78" s="236"/>
      <c r="E78" s="236">
        <v>0</v>
      </c>
      <c r="F78" s="237">
        <v>0</v>
      </c>
      <c r="G78" s="237">
        <v>0</v>
      </c>
      <c r="H78" s="237">
        <v>0</v>
      </c>
      <c r="I78" s="237">
        <v>0</v>
      </c>
      <c r="J78" s="245">
        <v>0</v>
      </c>
    </row>
    <row r="79" customHeight="1" spans="1:10">
      <c r="A79" s="239" t="s">
        <v>187</v>
      </c>
      <c r="B79" s="232">
        <f t="shared" si="7"/>
        <v>0</v>
      </c>
      <c r="C79" s="232">
        <f t="shared" si="8"/>
        <v>0</v>
      </c>
      <c r="D79" s="236"/>
      <c r="E79" s="236">
        <v>0</v>
      </c>
      <c r="F79" s="237">
        <v>0</v>
      </c>
      <c r="G79" s="237">
        <v>0</v>
      </c>
      <c r="H79" s="237">
        <v>0</v>
      </c>
      <c r="I79" s="237">
        <v>0</v>
      </c>
      <c r="J79" s="245">
        <v>0</v>
      </c>
    </row>
    <row r="80" customHeight="1" spans="1:10">
      <c r="A80" s="246" t="s">
        <v>103</v>
      </c>
      <c r="B80" s="232">
        <f t="shared" si="7"/>
        <v>0</v>
      </c>
      <c r="C80" s="232">
        <f t="shared" si="8"/>
        <v>0</v>
      </c>
      <c r="D80" s="236"/>
      <c r="E80" s="236">
        <v>0</v>
      </c>
      <c r="F80" s="237">
        <v>0</v>
      </c>
      <c r="G80" s="237">
        <v>0</v>
      </c>
      <c r="H80" s="237">
        <v>0</v>
      </c>
      <c r="I80" s="237">
        <v>0</v>
      </c>
      <c r="J80" s="245">
        <v>0</v>
      </c>
    </row>
    <row r="81" customHeight="1" spans="1:10">
      <c r="A81" s="241" t="s">
        <v>188</v>
      </c>
      <c r="B81" s="232">
        <f t="shared" si="7"/>
        <v>0</v>
      </c>
      <c r="C81" s="232">
        <f t="shared" si="8"/>
        <v>0</v>
      </c>
      <c r="D81" s="233">
        <f>SUM(D82:D97)</f>
        <v>0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9" t="s">
        <v>180</v>
      </c>
      <c r="B82" s="232">
        <f t="shared" si="7"/>
        <v>0</v>
      </c>
      <c r="C82" s="232">
        <f t="shared" si="8"/>
        <v>0</v>
      </c>
      <c r="D82" s="236"/>
      <c r="E82" s="236"/>
      <c r="F82" s="237"/>
      <c r="G82" s="237"/>
      <c r="H82" s="237"/>
      <c r="I82" s="237"/>
      <c r="J82" s="245"/>
    </row>
    <row r="83" customHeight="1" spans="1:10">
      <c r="A83" s="239" t="s">
        <v>181</v>
      </c>
      <c r="B83" s="232">
        <f t="shared" si="7"/>
        <v>0</v>
      </c>
      <c r="C83" s="232">
        <f t="shared" si="8"/>
        <v>0</v>
      </c>
      <c r="D83" s="236"/>
      <c r="E83" s="236"/>
      <c r="F83" s="237"/>
      <c r="G83" s="237"/>
      <c r="H83" s="237"/>
      <c r="I83" s="237"/>
      <c r="J83" s="245"/>
    </row>
    <row r="84" customHeight="1" spans="1:10">
      <c r="A84" s="239" t="s">
        <v>182</v>
      </c>
      <c r="B84" s="232">
        <f t="shared" si="7"/>
        <v>0</v>
      </c>
      <c r="C84" s="232">
        <f t="shared" si="8"/>
        <v>0</v>
      </c>
      <c r="D84" s="236"/>
      <c r="E84" s="236"/>
      <c r="F84" s="237"/>
      <c r="G84" s="237"/>
      <c r="H84" s="237"/>
      <c r="I84" s="237"/>
      <c r="J84" s="245"/>
    </row>
    <row r="85" customHeight="1" spans="1:10">
      <c r="A85" s="239" t="s">
        <v>96</v>
      </c>
      <c r="B85" s="232">
        <f t="shared" si="7"/>
        <v>0</v>
      </c>
      <c r="C85" s="232">
        <f t="shared" si="8"/>
        <v>0</v>
      </c>
      <c r="D85" s="236"/>
      <c r="E85" s="236"/>
      <c r="F85" s="237"/>
      <c r="G85" s="237"/>
      <c r="H85" s="237"/>
      <c r="I85" s="237"/>
      <c r="J85" s="245"/>
    </row>
    <row r="86" customHeight="1" spans="1:10">
      <c r="A86" s="239" t="s">
        <v>100</v>
      </c>
      <c r="B86" s="232">
        <f t="shared" si="7"/>
        <v>0</v>
      </c>
      <c r="C86" s="232">
        <f t="shared" si="8"/>
        <v>0</v>
      </c>
      <c r="D86" s="236"/>
      <c r="E86" s="236"/>
      <c r="F86" s="237"/>
      <c r="G86" s="237"/>
      <c r="H86" s="237"/>
      <c r="I86" s="237"/>
      <c r="J86" s="245"/>
    </row>
    <row r="87" customHeight="1" spans="1:10">
      <c r="A87" s="239" t="s">
        <v>183</v>
      </c>
      <c r="B87" s="232">
        <f t="shared" si="7"/>
        <v>0</v>
      </c>
      <c r="C87" s="232">
        <f t="shared" si="8"/>
        <v>0</v>
      </c>
      <c r="D87" s="236"/>
      <c r="E87" s="236"/>
      <c r="F87" s="237"/>
      <c r="G87" s="237"/>
      <c r="H87" s="237"/>
      <c r="I87" s="237"/>
      <c r="J87" s="245"/>
    </row>
    <row r="88" customHeight="1" spans="1:10">
      <c r="A88" s="239" t="s">
        <v>184</v>
      </c>
      <c r="B88" s="232">
        <f t="shared" si="7"/>
        <v>0</v>
      </c>
      <c r="C88" s="232">
        <f t="shared" si="8"/>
        <v>0</v>
      </c>
      <c r="D88" s="236"/>
      <c r="E88" s="236"/>
      <c r="F88" s="237"/>
      <c r="G88" s="237"/>
      <c r="H88" s="237"/>
      <c r="I88" s="237"/>
      <c r="J88" s="245"/>
    </row>
    <row r="89" customHeight="1" spans="1:10">
      <c r="A89" s="239" t="s">
        <v>189</v>
      </c>
      <c r="B89" s="232">
        <f t="shared" si="7"/>
        <v>0</v>
      </c>
      <c r="C89" s="232">
        <f t="shared" si="8"/>
        <v>0</v>
      </c>
      <c r="D89" s="236"/>
      <c r="E89" s="236"/>
      <c r="F89" s="237"/>
      <c r="G89" s="237"/>
      <c r="H89" s="237"/>
      <c r="I89" s="237"/>
      <c r="J89" s="245"/>
    </row>
    <row r="90" customHeight="1" spans="1:10">
      <c r="A90" s="239" t="s">
        <v>190</v>
      </c>
      <c r="B90" s="232">
        <f t="shared" si="7"/>
        <v>0</v>
      </c>
      <c r="C90" s="232">
        <f t="shared" si="8"/>
        <v>0</v>
      </c>
      <c r="D90" s="236"/>
      <c r="E90" s="236"/>
      <c r="F90" s="237"/>
      <c r="G90" s="237"/>
      <c r="H90" s="237"/>
      <c r="I90" s="237"/>
      <c r="J90" s="245"/>
    </row>
    <row r="91" customHeight="1" spans="1:10">
      <c r="A91" s="239" t="s">
        <v>191</v>
      </c>
      <c r="B91" s="232">
        <f t="shared" si="7"/>
        <v>0</v>
      </c>
      <c r="C91" s="232">
        <f t="shared" si="8"/>
        <v>0</v>
      </c>
      <c r="D91" s="236"/>
      <c r="E91" s="236"/>
      <c r="F91" s="237"/>
      <c r="G91" s="237"/>
      <c r="H91" s="237"/>
      <c r="I91" s="237"/>
      <c r="J91" s="245"/>
    </row>
    <row r="92" customHeight="1" spans="1:10">
      <c r="A92" s="239" t="s">
        <v>192</v>
      </c>
      <c r="B92" s="232">
        <f t="shared" si="7"/>
        <v>0</v>
      </c>
      <c r="C92" s="232">
        <f t="shared" si="8"/>
        <v>0</v>
      </c>
      <c r="D92" s="236"/>
      <c r="E92" s="236"/>
      <c r="F92" s="237"/>
      <c r="G92" s="237"/>
      <c r="H92" s="237"/>
      <c r="I92" s="237"/>
      <c r="J92" s="245"/>
    </row>
    <row r="93" customHeight="1" spans="1:10">
      <c r="A93" s="239" t="s">
        <v>97</v>
      </c>
      <c r="B93" s="232">
        <f t="shared" si="7"/>
        <v>0</v>
      </c>
      <c r="C93" s="232">
        <f t="shared" si="8"/>
        <v>0</v>
      </c>
      <c r="D93" s="236"/>
      <c r="E93" s="236"/>
      <c r="F93" s="237"/>
      <c r="G93" s="237"/>
      <c r="H93" s="237"/>
      <c r="I93" s="237"/>
      <c r="J93" s="245"/>
    </row>
    <row r="94" customHeight="1" spans="1:10">
      <c r="A94" s="239" t="s">
        <v>185</v>
      </c>
      <c r="B94" s="232">
        <f t="shared" si="7"/>
        <v>0</v>
      </c>
      <c r="C94" s="232">
        <f t="shared" si="8"/>
        <v>0</v>
      </c>
      <c r="D94" s="236"/>
      <c r="E94" s="236"/>
      <c r="F94" s="237"/>
      <c r="G94" s="237"/>
      <c r="H94" s="237"/>
      <c r="I94" s="237"/>
      <c r="J94" s="245"/>
    </row>
    <row r="95" customHeight="1" spans="1:10">
      <c r="A95" s="239" t="s">
        <v>186</v>
      </c>
      <c r="B95" s="232">
        <f t="shared" si="7"/>
        <v>0</v>
      </c>
      <c r="C95" s="232">
        <f t="shared" si="8"/>
        <v>0</v>
      </c>
      <c r="D95" s="236"/>
      <c r="E95" s="236"/>
      <c r="F95" s="237"/>
      <c r="G95" s="237"/>
      <c r="H95" s="237"/>
      <c r="I95" s="237"/>
      <c r="J95" s="245"/>
    </row>
    <row r="96" customHeight="1" spans="1:10">
      <c r="A96" s="239" t="s">
        <v>187</v>
      </c>
      <c r="B96" s="232">
        <f t="shared" si="7"/>
        <v>0</v>
      </c>
      <c r="C96" s="232">
        <f t="shared" si="8"/>
        <v>0</v>
      </c>
      <c r="D96" s="236"/>
      <c r="E96" s="236"/>
      <c r="F96" s="237"/>
      <c r="G96" s="237"/>
      <c r="H96" s="237"/>
      <c r="I96" s="237"/>
      <c r="J96" s="245"/>
    </row>
    <row r="97" customHeight="1" spans="1:10">
      <c r="A97" s="246" t="s">
        <v>103</v>
      </c>
      <c r="B97" s="232">
        <f t="shared" si="7"/>
        <v>0</v>
      </c>
      <c r="C97" s="232">
        <f t="shared" si="8"/>
        <v>0</v>
      </c>
      <c r="D97" s="236"/>
      <c r="E97" s="236"/>
      <c r="F97" s="237"/>
      <c r="G97" s="237"/>
      <c r="H97" s="237"/>
      <c r="I97" s="237"/>
      <c r="J97" s="245"/>
    </row>
    <row r="98" customHeight="1" spans="1:10">
      <c r="A98" s="241" t="s">
        <v>193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6" t="s">
        <v>194</v>
      </c>
      <c r="B99" s="232">
        <f t="shared" si="7"/>
        <v>0</v>
      </c>
      <c r="C99" s="232">
        <f t="shared" si="8"/>
        <v>0</v>
      </c>
      <c r="D99" s="236"/>
      <c r="E99" s="236"/>
      <c r="F99" s="237"/>
      <c r="G99" s="237"/>
      <c r="H99" s="237"/>
      <c r="I99" s="237"/>
      <c r="J99" s="245"/>
    </row>
    <row r="100" customHeight="1" spans="1:10">
      <c r="A100" s="246" t="s">
        <v>112</v>
      </c>
      <c r="B100" s="232">
        <f t="shared" si="7"/>
        <v>0</v>
      </c>
      <c r="C100" s="232">
        <f t="shared" si="8"/>
        <v>0</v>
      </c>
      <c r="D100" s="236"/>
      <c r="E100" s="236"/>
      <c r="F100" s="237"/>
      <c r="G100" s="237"/>
      <c r="H100" s="237"/>
      <c r="I100" s="237"/>
      <c r="J100" s="245"/>
    </row>
    <row r="101" customHeight="1" spans="1:10">
      <c r="A101" s="241" t="s">
        <v>109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40" t="s">
        <v>194</v>
      </c>
      <c r="B102" s="232">
        <f t="shared" si="7"/>
        <v>0</v>
      </c>
      <c r="C102" s="232">
        <f t="shared" si="8"/>
        <v>0</v>
      </c>
      <c r="D102" s="236"/>
      <c r="E102" s="236">
        <v>0</v>
      </c>
      <c r="F102" s="237"/>
      <c r="G102" s="237">
        <v>0</v>
      </c>
      <c r="H102" s="237">
        <v>0</v>
      </c>
      <c r="I102" s="237">
        <v>0</v>
      </c>
      <c r="J102" s="245">
        <v>0</v>
      </c>
    </row>
    <row r="103" customHeight="1" spans="1:10">
      <c r="A103" s="240" t="s">
        <v>195</v>
      </c>
      <c r="B103" s="232">
        <f t="shared" si="7"/>
        <v>0</v>
      </c>
      <c r="C103" s="232">
        <f t="shared" si="8"/>
        <v>0</v>
      </c>
      <c r="D103" s="236"/>
      <c r="E103" s="236">
        <v>0</v>
      </c>
      <c r="F103" s="237">
        <v>0</v>
      </c>
      <c r="G103" s="237">
        <v>0</v>
      </c>
      <c r="H103" s="237">
        <v>0</v>
      </c>
      <c r="I103" s="237"/>
      <c r="J103" s="245">
        <v>0</v>
      </c>
    </row>
    <row r="104" customHeight="1" spans="1:10">
      <c r="A104" s="240" t="s">
        <v>110</v>
      </c>
      <c r="B104" s="232">
        <f t="shared" si="7"/>
        <v>0</v>
      </c>
      <c r="C104" s="232">
        <f t="shared" si="8"/>
        <v>0</v>
      </c>
      <c r="D104" s="236"/>
      <c r="E104" s="236">
        <v>0</v>
      </c>
      <c r="F104" s="237">
        <v>0</v>
      </c>
      <c r="G104" s="237">
        <v>0</v>
      </c>
      <c r="H104" s="237">
        <v>0</v>
      </c>
      <c r="I104" s="237">
        <v>0</v>
      </c>
      <c r="J104" s="245">
        <v>0</v>
      </c>
    </row>
    <row r="105" customHeight="1" spans="1:10">
      <c r="A105" s="240" t="s">
        <v>111</v>
      </c>
      <c r="B105" s="232">
        <f t="shared" si="7"/>
        <v>0</v>
      </c>
      <c r="C105" s="232">
        <f t="shared" si="8"/>
        <v>0</v>
      </c>
      <c r="D105" s="236"/>
      <c r="E105" s="236">
        <v>0</v>
      </c>
      <c r="F105" s="237">
        <v>0</v>
      </c>
      <c r="G105" s="237">
        <v>0</v>
      </c>
      <c r="H105" s="237">
        <v>0</v>
      </c>
      <c r="I105" s="237">
        <v>0</v>
      </c>
      <c r="J105" s="245">
        <v>0</v>
      </c>
    </row>
    <row r="106" customHeight="1" spans="1:10">
      <c r="A106" s="240" t="s">
        <v>112</v>
      </c>
      <c r="B106" s="232">
        <f t="shared" si="7"/>
        <v>0</v>
      </c>
      <c r="C106" s="232">
        <f t="shared" si="8"/>
        <v>0</v>
      </c>
      <c r="D106" s="236"/>
      <c r="E106" s="236">
        <v>0</v>
      </c>
      <c r="F106" s="237">
        <v>0</v>
      </c>
      <c r="G106" s="237">
        <v>0</v>
      </c>
      <c r="H106" s="237">
        <v>0</v>
      </c>
      <c r="I106" s="237">
        <v>0</v>
      </c>
      <c r="J106" s="245">
        <v>0</v>
      </c>
    </row>
    <row r="107" customHeight="1" spans="1:10">
      <c r="A107" s="247" t="s">
        <v>63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40" t="s">
        <v>133</v>
      </c>
      <c r="B108" s="232">
        <f t="shared" si="7"/>
        <v>0</v>
      </c>
      <c r="C108" s="232">
        <f t="shared" si="8"/>
        <v>0</v>
      </c>
      <c r="D108" s="236"/>
      <c r="E108" s="236">
        <v>0</v>
      </c>
      <c r="F108" s="237">
        <v>0</v>
      </c>
      <c r="G108" s="237">
        <v>0</v>
      </c>
      <c r="H108" s="237">
        <v>0</v>
      </c>
      <c r="I108" s="237">
        <v>0</v>
      </c>
      <c r="J108" s="245">
        <v>0</v>
      </c>
    </row>
    <row r="109" customHeight="1" spans="1:10">
      <c r="A109" s="240" t="s">
        <v>134</v>
      </c>
      <c r="B109" s="232">
        <f t="shared" si="7"/>
        <v>0</v>
      </c>
      <c r="C109" s="232">
        <f t="shared" si="8"/>
        <v>0</v>
      </c>
      <c r="D109" s="236"/>
      <c r="E109" s="236">
        <v>0</v>
      </c>
      <c r="F109" s="237">
        <v>0</v>
      </c>
      <c r="G109" s="237">
        <v>0</v>
      </c>
      <c r="H109" s="237">
        <v>0</v>
      </c>
      <c r="I109" s="237">
        <v>0</v>
      </c>
      <c r="J109" s="245">
        <v>0</v>
      </c>
    </row>
    <row r="110" customHeight="1" spans="1:10">
      <c r="A110" s="240" t="s">
        <v>135</v>
      </c>
      <c r="B110" s="232">
        <f t="shared" si="7"/>
        <v>0</v>
      </c>
      <c r="C110" s="232">
        <f t="shared" si="8"/>
        <v>0</v>
      </c>
      <c r="D110" s="236"/>
      <c r="E110" s="236"/>
      <c r="F110" s="237">
        <v>0</v>
      </c>
      <c r="G110" s="237">
        <v>0</v>
      </c>
      <c r="H110" s="237">
        <v>0</v>
      </c>
      <c r="I110" s="237">
        <v>0</v>
      </c>
      <c r="J110" s="245">
        <v>0</v>
      </c>
    </row>
    <row r="111" customHeight="1" spans="1:10">
      <c r="A111" s="240" t="s">
        <v>63</v>
      </c>
      <c r="B111" s="232">
        <f t="shared" si="7"/>
        <v>0</v>
      </c>
      <c r="C111" s="232">
        <f t="shared" si="8"/>
        <v>0</v>
      </c>
      <c r="D111" s="236"/>
      <c r="E111" s="236">
        <v>0</v>
      </c>
      <c r="F111" s="237">
        <v>0</v>
      </c>
      <c r="G111" s="237">
        <v>0</v>
      </c>
      <c r="H111" s="237">
        <v>0</v>
      </c>
      <c r="I111" s="237">
        <v>0</v>
      </c>
      <c r="J111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D26" sqref="D26"/>
    </sheetView>
  </sheetViews>
  <sheetFormatPr defaultColWidth="9" defaultRowHeight="14.25"/>
  <cols>
    <col min="1" max="1" width="54.1666666666667" style="188" customWidth="1"/>
    <col min="2" max="7" width="19.8333333333333" style="188" customWidth="1"/>
    <col min="8" max="16384" width="9.33333333333333" style="188"/>
  </cols>
  <sheetData>
    <row r="1" customHeight="1" spans="1:243">
      <c r="A1" s="189" t="s">
        <v>196</v>
      </c>
      <c r="B1" s="190"/>
      <c r="C1" s="190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2" t="s">
        <v>197</v>
      </c>
      <c r="B2" s="192"/>
      <c r="C2" s="192"/>
      <c r="D2" s="192"/>
      <c r="E2" s="192"/>
      <c r="F2" s="192"/>
      <c r="G2" s="192"/>
      <c r="H2" s="191"/>
      <c r="I2" s="191"/>
      <c r="J2" s="191"/>
      <c r="K2" s="191"/>
      <c r="L2" s="191"/>
      <c r="M2" s="191"/>
      <c r="N2" s="191"/>
      <c r="O2" s="19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5" customFormat="1" ht="17.25" customHeight="1" spans="1:243">
      <c r="A3" s="193"/>
      <c r="B3" s="193"/>
      <c r="C3" s="193"/>
      <c r="D3" s="194"/>
      <c r="E3" s="194"/>
      <c r="F3" s="194"/>
      <c r="G3" s="195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="186" customFormat="1" ht="20.25" customHeight="1" spans="1:8">
      <c r="A4" s="196" t="s">
        <v>5</v>
      </c>
      <c r="B4" s="196" t="s">
        <v>198</v>
      </c>
      <c r="C4" s="197" t="s">
        <v>199</v>
      </c>
      <c r="D4" s="198"/>
      <c r="E4" s="198"/>
      <c r="F4" s="198"/>
      <c r="G4" s="199"/>
      <c r="H4" s="200"/>
    </row>
    <row r="5" s="186" customFormat="1" ht="20.25" customHeight="1" spans="1:8">
      <c r="A5" s="201"/>
      <c r="B5" s="201"/>
      <c r="C5" s="202" t="s">
        <v>8</v>
      </c>
      <c r="D5" s="203" t="s">
        <v>34</v>
      </c>
      <c r="E5" s="204"/>
      <c r="F5" s="205"/>
      <c r="G5" s="206" t="s">
        <v>16</v>
      </c>
      <c r="H5" s="200"/>
    </row>
    <row r="6" s="186" customFormat="1" ht="20.25" customHeight="1" spans="1:8">
      <c r="A6" s="207"/>
      <c r="B6" s="207"/>
      <c r="C6" s="202"/>
      <c r="D6" s="208" t="s">
        <v>13</v>
      </c>
      <c r="E6" s="202" t="s">
        <v>14</v>
      </c>
      <c r="F6" s="202" t="s">
        <v>15</v>
      </c>
      <c r="G6" s="209"/>
      <c r="H6" s="185"/>
    </row>
    <row r="7" s="187" customFormat="1" ht="24" customHeight="1" spans="1:7">
      <c r="A7" s="210" t="s">
        <v>8</v>
      </c>
      <c r="B7" s="211">
        <f>C7</f>
        <v>0</v>
      </c>
      <c r="C7" s="211">
        <f>SUM(D7:G7)</f>
        <v>0</v>
      </c>
      <c r="D7" s="212"/>
      <c r="E7" s="212"/>
      <c r="F7" s="212"/>
      <c r="G7" s="212"/>
    </row>
    <row r="8" ht="18" customHeight="1" spans="1:243">
      <c r="A8" s="177" t="s">
        <v>22</v>
      </c>
      <c r="B8" s="213">
        <f t="shared" ref="B8:B11" si="0">C8</f>
        <v>119.64</v>
      </c>
      <c r="C8" s="213">
        <f t="shared" ref="C8:C11" si="1">SUM(D8:G8)</f>
        <v>119.64</v>
      </c>
      <c r="D8" s="214">
        <v>84.07</v>
      </c>
      <c r="E8" s="214">
        <v>17.84</v>
      </c>
      <c r="F8" s="214">
        <v>16.73</v>
      </c>
      <c r="G8" s="214">
        <v>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7" t="s">
        <v>23</v>
      </c>
      <c r="B9" s="213">
        <f t="shared" si="0"/>
        <v>0</v>
      </c>
      <c r="C9" s="213">
        <f t="shared" si="1"/>
        <v>0</v>
      </c>
      <c r="D9" s="214"/>
      <c r="E9" s="214"/>
      <c r="F9" s="214"/>
      <c r="G9" s="214">
        <v>0</v>
      </c>
      <c r="H9" s="20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7"/>
      <c r="B10" s="213">
        <f t="shared" si="0"/>
        <v>0</v>
      </c>
      <c r="C10" s="213">
        <f t="shared" si="1"/>
        <v>0</v>
      </c>
      <c r="D10" s="214"/>
      <c r="E10" s="214"/>
      <c r="F10" s="214"/>
      <c r="G10" s="21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7"/>
      <c r="B11" s="213">
        <f t="shared" si="0"/>
        <v>0</v>
      </c>
      <c r="C11" s="213">
        <f t="shared" si="1"/>
        <v>0</v>
      </c>
      <c r="D11" s="214"/>
      <c r="E11" s="214"/>
      <c r="F11" s="214"/>
      <c r="G11" s="21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S8" sqref="S8"/>
    </sheetView>
  </sheetViews>
  <sheetFormatPr defaultColWidth="8.66666666666667" defaultRowHeight="12.75" customHeight="1"/>
  <cols>
    <col min="1" max="1" width="34.3333333333333" style="130" customWidth="1"/>
    <col min="2" max="4" width="9.33333333333333" style="130" customWidth="1"/>
    <col min="5" max="5" width="21.3333333333333" style="130" customWidth="1"/>
    <col min="6" max="6" width="9" style="130" customWidth="1"/>
    <col min="7" max="10" width="18.3333333333333" style="130" customWidth="1"/>
    <col min="11" max="16384" width="8.66666666666667" style="130"/>
  </cols>
  <sheetData>
    <row r="1" ht="16.5" customHeight="1" spans="1:11">
      <c r="A1" s="43" t="s">
        <v>200</v>
      </c>
      <c r="G1"/>
      <c r="H1"/>
      <c r="I1"/>
      <c r="J1"/>
      <c r="K1"/>
    </row>
    <row r="2" ht="21" customHeight="1" spans="1:11">
      <c r="A2" s="106" t="s">
        <v>201</v>
      </c>
      <c r="B2" s="106"/>
      <c r="C2" s="106"/>
      <c r="D2" s="106"/>
      <c r="E2" s="106"/>
      <c r="F2" s="106"/>
      <c r="G2" s="106"/>
      <c r="H2" s="106"/>
      <c r="I2" s="106"/>
      <c r="J2" s="106"/>
      <c r="K2"/>
    </row>
    <row r="3" ht="16.5" customHeight="1" spans="1:11">
      <c r="A3" s="172"/>
      <c r="G3"/>
      <c r="H3"/>
      <c r="I3"/>
      <c r="J3" s="183" t="s">
        <v>4</v>
      </c>
      <c r="K3"/>
    </row>
    <row r="4" s="169" customFormat="1" ht="18" customHeight="1" spans="1:11">
      <c r="A4" s="109" t="s">
        <v>5</v>
      </c>
      <c r="B4" s="110" t="s">
        <v>202</v>
      </c>
      <c r="C4" s="110"/>
      <c r="D4" s="111"/>
      <c r="E4" s="109" t="s">
        <v>32</v>
      </c>
      <c r="F4" s="112" t="s">
        <v>8</v>
      </c>
      <c r="G4" s="113" t="s">
        <v>34</v>
      </c>
      <c r="H4" s="114"/>
      <c r="I4" s="114"/>
      <c r="J4" s="124" t="s">
        <v>16</v>
      </c>
      <c r="K4"/>
    </row>
    <row r="5" s="169" customFormat="1" ht="57.75" customHeight="1" spans="1:11">
      <c r="A5" s="109"/>
      <c r="B5" s="109" t="s">
        <v>203</v>
      </c>
      <c r="C5" s="109" t="s">
        <v>204</v>
      </c>
      <c r="D5" s="109" t="s">
        <v>205</v>
      </c>
      <c r="E5" s="109"/>
      <c r="F5" s="115"/>
      <c r="G5" s="112" t="s">
        <v>13</v>
      </c>
      <c r="H5" s="112" t="s">
        <v>14</v>
      </c>
      <c r="I5" s="112" t="s">
        <v>15</v>
      </c>
      <c r="J5" s="124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SUM(G6:J6)</f>
        <v>0</v>
      </c>
      <c r="G6" s="176"/>
      <c r="H6" s="176"/>
      <c r="I6" s="176"/>
      <c r="J6" s="176"/>
      <c r="K6" s="184"/>
    </row>
    <row r="7" s="171" customFormat="1" ht="18" customHeight="1" spans="1:11">
      <c r="A7" s="177" t="s">
        <v>22</v>
      </c>
      <c r="B7" s="178"/>
      <c r="C7" s="179"/>
      <c r="D7" s="179"/>
      <c r="E7" s="180"/>
      <c r="F7" s="181">
        <f t="shared" ref="F7:F18" si="0">SUM(G7:J7)</f>
        <v>119.64</v>
      </c>
      <c r="G7" s="120">
        <v>84.07</v>
      </c>
      <c r="H7" s="120">
        <v>17.84</v>
      </c>
      <c r="I7" s="120">
        <v>16.73</v>
      </c>
      <c r="J7" s="120">
        <v>1</v>
      </c>
      <c r="K7" s="147"/>
    </row>
    <row r="8" s="171" customFormat="1" ht="18" customHeight="1" spans="1:11">
      <c r="A8" s="177" t="s">
        <v>23</v>
      </c>
      <c r="B8" s="178">
        <v>216</v>
      </c>
      <c r="C8" s="179" t="s">
        <v>206</v>
      </c>
      <c r="D8" s="179" t="s">
        <v>207</v>
      </c>
      <c r="E8" s="180" t="s">
        <v>208</v>
      </c>
      <c r="F8" s="181">
        <f t="shared" si="0"/>
        <v>109.76</v>
      </c>
      <c r="G8" s="120">
        <v>74.19</v>
      </c>
      <c r="H8" s="120">
        <v>17.84</v>
      </c>
      <c r="I8" s="120">
        <v>16.73</v>
      </c>
      <c r="J8" s="120">
        <v>1</v>
      </c>
      <c r="K8" s="147"/>
    </row>
    <row r="9" s="171" customFormat="1" ht="33" customHeight="1" spans="1:11">
      <c r="A9" s="177" t="s">
        <v>23</v>
      </c>
      <c r="B9" s="178">
        <v>208</v>
      </c>
      <c r="C9" s="179" t="s">
        <v>209</v>
      </c>
      <c r="D9" s="179" t="s">
        <v>209</v>
      </c>
      <c r="E9" s="180" t="s">
        <v>210</v>
      </c>
      <c r="F9" s="181">
        <f t="shared" si="0"/>
        <v>9.88</v>
      </c>
      <c r="G9" s="120">
        <v>9.88</v>
      </c>
      <c r="H9" s="120"/>
      <c r="I9" s="120"/>
      <c r="J9" s="120"/>
      <c r="K9" s="147"/>
    </row>
    <row r="10" s="171" customFormat="1" ht="18" customHeight="1" spans="1:11">
      <c r="A10" s="177"/>
      <c r="B10" s="178"/>
      <c r="C10" s="179"/>
      <c r="D10" s="179"/>
      <c r="E10" s="180"/>
      <c r="F10" s="181">
        <f t="shared" si="0"/>
        <v>0</v>
      </c>
      <c r="G10" s="120"/>
      <c r="H10" s="120"/>
      <c r="I10" s="120"/>
      <c r="J10" s="120"/>
      <c r="K10" s="147"/>
    </row>
    <row r="11" s="171" customFormat="1" ht="18" customHeight="1" spans="1:11">
      <c r="A11" s="177"/>
      <c r="B11" s="178"/>
      <c r="C11" s="179"/>
      <c r="D11" s="179"/>
      <c r="E11" s="180"/>
      <c r="F11" s="181">
        <f t="shared" si="0"/>
        <v>0</v>
      </c>
      <c r="G11" s="120"/>
      <c r="H11" s="120"/>
      <c r="I11" s="120"/>
      <c r="J11" s="120"/>
      <c r="K11" s="147"/>
    </row>
    <row r="12" s="171" customFormat="1" ht="18" customHeight="1" spans="1:11">
      <c r="A12" s="177"/>
      <c r="B12" s="178"/>
      <c r="C12" s="179"/>
      <c r="D12" s="179"/>
      <c r="E12" s="180"/>
      <c r="F12" s="181">
        <f t="shared" si="0"/>
        <v>0</v>
      </c>
      <c r="G12" s="120"/>
      <c r="H12" s="120"/>
      <c r="I12" s="120"/>
      <c r="J12" s="120"/>
      <c r="K12" s="147"/>
    </row>
    <row r="13" s="171" customFormat="1" ht="18" customHeight="1" spans="1:11">
      <c r="A13" s="177"/>
      <c r="B13" s="178"/>
      <c r="C13" s="179"/>
      <c r="D13" s="179"/>
      <c r="E13" s="180"/>
      <c r="F13" s="181">
        <f t="shared" si="0"/>
        <v>0</v>
      </c>
      <c r="G13" s="120"/>
      <c r="H13" s="120"/>
      <c r="I13" s="120"/>
      <c r="J13" s="120"/>
      <c r="K13" s="147"/>
    </row>
    <row r="14" s="171" customFormat="1" ht="18" customHeight="1" spans="1:11">
      <c r="A14" s="177"/>
      <c r="B14" s="178"/>
      <c r="C14" s="179"/>
      <c r="D14" s="179"/>
      <c r="E14" s="180"/>
      <c r="F14" s="181">
        <f t="shared" si="0"/>
        <v>0</v>
      </c>
      <c r="G14" s="120"/>
      <c r="H14" s="120"/>
      <c r="I14" s="120"/>
      <c r="J14" s="120"/>
      <c r="K14" s="147"/>
    </row>
    <row r="15" s="171" customFormat="1" ht="18" customHeight="1" spans="1:11">
      <c r="A15" s="177"/>
      <c r="B15" s="178"/>
      <c r="C15" s="179"/>
      <c r="D15" s="179"/>
      <c r="E15" s="180"/>
      <c r="F15" s="181">
        <f t="shared" si="0"/>
        <v>0</v>
      </c>
      <c r="G15" s="120"/>
      <c r="H15" s="120"/>
      <c r="I15" s="120"/>
      <c r="J15" s="120"/>
      <c r="K15" s="147"/>
    </row>
    <row r="16" s="171" customFormat="1" ht="18" customHeight="1" spans="1:11">
      <c r="A16" s="177"/>
      <c r="B16" s="178"/>
      <c r="C16" s="179"/>
      <c r="D16" s="179"/>
      <c r="E16" s="180"/>
      <c r="F16" s="181">
        <f t="shared" si="0"/>
        <v>0</v>
      </c>
      <c r="G16" s="120"/>
      <c r="H16" s="120"/>
      <c r="I16" s="120"/>
      <c r="J16" s="120"/>
      <c r="K16" s="147"/>
    </row>
    <row r="17" s="171" customFormat="1" ht="18" customHeight="1" spans="1:11">
      <c r="A17" s="116"/>
      <c r="B17" s="117"/>
      <c r="C17" s="118"/>
      <c r="D17" s="118"/>
      <c r="E17" s="119"/>
      <c r="F17" s="181">
        <f t="shared" si="0"/>
        <v>0</v>
      </c>
      <c r="G17" s="120"/>
      <c r="H17" s="120"/>
      <c r="I17" s="120"/>
      <c r="J17" s="120"/>
      <c r="K17" s="147"/>
    </row>
    <row r="18" s="171" customFormat="1" ht="18" customHeight="1" spans="1:11">
      <c r="A18" s="116"/>
      <c r="B18" s="117"/>
      <c r="C18" s="118"/>
      <c r="D18" s="118"/>
      <c r="E18" s="119"/>
      <c r="F18" s="181">
        <f t="shared" si="0"/>
        <v>0</v>
      </c>
      <c r="G18" s="120"/>
      <c r="H18" s="120"/>
      <c r="I18" s="120"/>
      <c r="J18" s="120"/>
      <c r="K18" s="147"/>
    </row>
    <row r="19" s="171" customFormat="1" ht="18" customHeight="1" spans="3:11">
      <c r="C19"/>
      <c r="D19"/>
      <c r="G19" s="147"/>
      <c r="H19" s="147"/>
      <c r="I19" s="147"/>
      <c r="J19" s="147"/>
      <c r="K19" s="147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2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F17" sqref="F17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211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212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f>SUM(C7,G7)</f>
        <v>119.64</v>
      </c>
      <c r="C7" s="163">
        <f>SUM(D7:F7)</f>
        <v>118.64</v>
      </c>
      <c r="D7" s="120">
        <v>84.07</v>
      </c>
      <c r="E7" s="120">
        <v>17.84</v>
      </c>
      <c r="F7" s="120">
        <v>16.73</v>
      </c>
      <c r="G7" s="120">
        <v>1</v>
      </c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</row>
    <row r="8" ht="19.5" customHeight="1" spans="1:246">
      <c r="A8" s="164" t="s">
        <v>54</v>
      </c>
      <c r="B8" s="163">
        <f t="shared" ref="B8:B20" si="0">SUM(C8,G8)</f>
        <v>109.76</v>
      </c>
      <c r="C8" s="163">
        <f t="shared" ref="C8:C20" si="1">SUM(D8:F8)</f>
        <v>108.76</v>
      </c>
      <c r="D8" s="120">
        <v>74.19</v>
      </c>
      <c r="E8" s="120">
        <v>17.84</v>
      </c>
      <c r="F8" s="120">
        <v>16.73</v>
      </c>
      <c r="G8" s="120">
        <v>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4" t="s">
        <v>213</v>
      </c>
      <c r="B9" s="163">
        <f t="shared" si="0"/>
        <v>109.76</v>
      </c>
      <c r="C9" s="163">
        <f t="shared" si="1"/>
        <v>108.76</v>
      </c>
      <c r="D9" s="120">
        <v>74.19</v>
      </c>
      <c r="E9" s="120">
        <v>17.84</v>
      </c>
      <c r="F9" s="120">
        <v>16.73</v>
      </c>
      <c r="G9" s="120">
        <v>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4" t="s">
        <v>214</v>
      </c>
      <c r="B10" s="163">
        <f t="shared" si="0"/>
        <v>109.76</v>
      </c>
      <c r="C10" s="163">
        <f t="shared" si="1"/>
        <v>108.76</v>
      </c>
      <c r="D10" s="120">
        <v>74.19</v>
      </c>
      <c r="E10" s="120">
        <v>17.84</v>
      </c>
      <c r="F10" s="120">
        <v>16.73</v>
      </c>
      <c r="G10" s="120">
        <v>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4" t="s">
        <v>215</v>
      </c>
      <c r="B11" s="163">
        <f t="shared" si="0"/>
        <v>109.76</v>
      </c>
      <c r="C11" s="163">
        <f t="shared" si="1"/>
        <v>108.76</v>
      </c>
      <c r="D11" s="120">
        <v>74.19</v>
      </c>
      <c r="E11" s="120">
        <v>17.84</v>
      </c>
      <c r="F11" s="120">
        <v>16.73</v>
      </c>
      <c r="G11" s="120">
        <v>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4" t="s">
        <v>46</v>
      </c>
      <c r="B12" s="163">
        <f t="shared" si="0"/>
        <v>9.88</v>
      </c>
      <c r="C12" s="163">
        <f t="shared" si="1"/>
        <v>9.88</v>
      </c>
      <c r="D12" s="120">
        <v>9.88</v>
      </c>
      <c r="E12" s="165"/>
      <c r="F12" s="166"/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4" t="s">
        <v>216</v>
      </c>
      <c r="B13" s="163">
        <f t="shared" si="0"/>
        <v>9.88</v>
      </c>
      <c r="C13" s="163">
        <f t="shared" si="1"/>
        <v>9.88</v>
      </c>
      <c r="D13" s="120">
        <v>9.88</v>
      </c>
      <c r="E13" s="165"/>
      <c r="F13" s="166"/>
      <c r="G13" s="16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4" t="s">
        <v>217</v>
      </c>
      <c r="B14" s="163">
        <f t="shared" si="0"/>
        <v>9.88</v>
      </c>
      <c r="C14" s="163">
        <f t="shared" si="1"/>
        <v>9.88</v>
      </c>
      <c r="D14" s="120">
        <v>9.88</v>
      </c>
      <c r="E14" s="165"/>
      <c r="F14" s="166"/>
      <c r="G14" s="16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7"/>
      <c r="B15" s="163">
        <f t="shared" si="0"/>
        <v>0</v>
      </c>
      <c r="C15" s="163">
        <f t="shared" si="1"/>
        <v>0</v>
      </c>
      <c r="D15" s="165"/>
      <c r="E15" s="165"/>
      <c r="F15" s="166"/>
      <c r="G15" s="16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/>
      <c r="B16" s="163">
        <f t="shared" si="0"/>
        <v>0</v>
      </c>
      <c r="C16" s="163">
        <f t="shared" si="1"/>
        <v>0</v>
      </c>
      <c r="D16" s="165"/>
      <c r="E16" s="165"/>
      <c r="F16" s="166"/>
      <c r="G16" s="16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7"/>
      <c r="B17" s="163">
        <f t="shared" si="0"/>
        <v>0</v>
      </c>
      <c r="C17" s="163">
        <f t="shared" si="1"/>
        <v>0</v>
      </c>
      <c r="D17" s="165"/>
      <c r="E17" s="165"/>
      <c r="F17" s="166"/>
      <c r="G17" s="16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7"/>
      <c r="B18" s="163">
        <f t="shared" si="0"/>
        <v>0</v>
      </c>
      <c r="C18" s="163">
        <f t="shared" si="1"/>
        <v>0</v>
      </c>
      <c r="D18" s="165"/>
      <c r="E18" s="165"/>
      <c r="F18" s="166"/>
      <c r="G18" s="16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7"/>
      <c r="B19" s="163">
        <f t="shared" si="0"/>
        <v>0</v>
      </c>
      <c r="C19" s="163">
        <f t="shared" si="1"/>
        <v>0</v>
      </c>
      <c r="D19" s="165"/>
      <c r="E19" s="165"/>
      <c r="F19" s="166"/>
      <c r="G19" s="16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7"/>
      <c r="B20" s="163">
        <f t="shared" si="0"/>
        <v>0</v>
      </c>
      <c r="C20" s="163">
        <f t="shared" si="1"/>
        <v>0</v>
      </c>
      <c r="D20" s="165"/>
      <c r="E20" s="165"/>
      <c r="F20" s="166"/>
      <c r="G20" s="16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8"/>
      <c r="B30" s="168"/>
      <c r="C30" s="168"/>
      <c r="D30" s="168"/>
      <c r="E30" s="168"/>
      <c r="F30" s="168"/>
      <c r="G30" s="16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8"/>
      <c r="B31" s="168"/>
      <c r="C31" s="168"/>
      <c r="D31" s="168"/>
      <c r="E31" s="168"/>
      <c r="F31" s="168"/>
      <c r="G31" s="16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8"/>
      <c r="B32" s="168"/>
      <c r="C32" s="168"/>
      <c r="D32" s="168"/>
      <c r="E32" s="168"/>
      <c r="F32" s="168"/>
      <c r="G32" s="16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8"/>
      <c r="B33" s="168"/>
      <c r="C33" s="168"/>
      <c r="D33" s="168"/>
      <c r="E33" s="168"/>
      <c r="F33" s="168"/>
      <c r="G33" s="16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8"/>
      <c r="B34" s="168"/>
      <c r="C34" s="168"/>
      <c r="D34" s="168"/>
      <c r="E34" s="168"/>
      <c r="F34" s="168"/>
      <c r="G34" s="16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8"/>
      <c r="B35" s="168"/>
      <c r="C35" s="168"/>
      <c r="D35" s="168"/>
      <c r="E35" s="168"/>
      <c r="F35" s="168"/>
      <c r="G35" s="16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F24" sqref="F24"/>
    </sheetView>
  </sheetViews>
  <sheetFormatPr defaultColWidth="8.66666666666667" defaultRowHeight="12.75" customHeight="1"/>
  <cols>
    <col min="1" max="1" width="39.5" style="130" customWidth="1"/>
    <col min="2" max="5" width="21.1666666666667" style="130" customWidth="1"/>
    <col min="6" max="248" width="8.66666666666667" style="130" customWidth="1"/>
    <col min="249" max="16384" width="8.66666666666667" style="130"/>
  </cols>
  <sheetData>
    <row r="1" ht="21" customHeight="1" spans="1:248">
      <c r="A1" s="43" t="s">
        <v>218</v>
      </c>
      <c r="D1" s="13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2" t="s">
        <v>219</v>
      </c>
      <c r="B2" s="132"/>
      <c r="C2" s="132"/>
      <c r="D2" s="132"/>
      <c r="E2" s="13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1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3" t="s">
        <v>32</v>
      </c>
      <c r="B4" s="134" t="s">
        <v>34</v>
      </c>
      <c r="C4" s="135"/>
      <c r="D4" s="135"/>
      <c r="E4" s="13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3"/>
      <c r="B5" s="137" t="s">
        <v>220</v>
      </c>
      <c r="C5" s="137" t="s">
        <v>221</v>
      </c>
      <c r="D5" s="138" t="s">
        <v>222</v>
      </c>
      <c r="E5" s="139" t="s">
        <v>223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3"/>
      <c r="B6" s="140"/>
      <c r="C6" s="140"/>
      <c r="D6" s="141"/>
      <c r="E6" s="14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3" t="s">
        <v>8</v>
      </c>
      <c r="B7" s="144">
        <f>SUM(B8,B22,B50)</f>
        <v>118.64</v>
      </c>
      <c r="C7" s="144">
        <f t="shared" ref="C7:E7" si="0">SUM(C8,C22,C50)</f>
        <v>118.64</v>
      </c>
      <c r="D7" s="144">
        <f t="shared" si="0"/>
        <v>0</v>
      </c>
      <c r="E7" s="144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9" customFormat="1" ht="15" customHeight="1" spans="1:248">
      <c r="A8" s="145" t="s">
        <v>13</v>
      </c>
      <c r="B8" s="146">
        <f>SUM(B9:B21)</f>
        <v>84.07</v>
      </c>
      <c r="C8" s="146">
        <f>SUM(C9:C21)</f>
        <v>84.07</v>
      </c>
      <c r="D8" s="146">
        <f t="shared" ref="D8:E8" si="1">SUM(D9:D21)</f>
        <v>0</v>
      </c>
      <c r="E8" s="146">
        <f t="shared" si="1"/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</row>
    <row r="9" customFormat="1" ht="15" customHeight="1" spans="1:5">
      <c r="A9" s="148" t="s">
        <v>224</v>
      </c>
      <c r="B9" s="146">
        <f>SUM(C9:E9)</f>
        <v>39.32</v>
      </c>
      <c r="C9" s="149">
        <v>39.32</v>
      </c>
      <c r="D9" s="149"/>
      <c r="E9" s="149"/>
    </row>
    <row r="10" customFormat="1" ht="15" customHeight="1" spans="1:5">
      <c r="A10" s="148" t="s">
        <v>225</v>
      </c>
      <c r="B10" s="146">
        <f t="shared" ref="B10:B24" si="2">SUM(C10:E10)</f>
        <v>20.2</v>
      </c>
      <c r="C10" s="149">
        <v>20.2</v>
      </c>
      <c r="D10" s="149"/>
      <c r="E10" s="149"/>
    </row>
    <row r="11" customFormat="1" ht="15" customHeight="1" spans="1:5">
      <c r="A11" s="148" t="s">
        <v>226</v>
      </c>
      <c r="B11" s="146">
        <f t="shared" si="2"/>
        <v>3.28</v>
      </c>
      <c r="C11" s="149">
        <v>3.28</v>
      </c>
      <c r="D11" s="149"/>
      <c r="E11" s="149"/>
    </row>
    <row r="12" customFormat="1" ht="15" customHeight="1" spans="1:5">
      <c r="A12" s="148" t="s">
        <v>227</v>
      </c>
      <c r="B12" s="146">
        <f t="shared" si="2"/>
        <v>0</v>
      </c>
      <c r="C12" s="149"/>
      <c r="D12" s="149"/>
      <c r="E12" s="149"/>
    </row>
    <row r="13" customFormat="1" ht="15" customHeight="1" spans="1:5">
      <c r="A13" s="148" t="s">
        <v>228</v>
      </c>
      <c r="B13" s="146">
        <f t="shared" si="2"/>
        <v>0</v>
      </c>
      <c r="C13" s="149"/>
      <c r="D13" s="149"/>
      <c r="E13" s="149"/>
    </row>
    <row r="14" customFormat="1" ht="15" customHeight="1" spans="1:5">
      <c r="A14" s="148" t="s">
        <v>229</v>
      </c>
      <c r="B14" s="146">
        <f t="shared" si="2"/>
        <v>9.88</v>
      </c>
      <c r="C14" s="149">
        <v>9.88</v>
      </c>
      <c r="D14" s="149"/>
      <c r="E14" s="149"/>
    </row>
    <row r="15" customFormat="1" ht="15" customHeight="1" spans="1:5">
      <c r="A15" s="148" t="s">
        <v>230</v>
      </c>
      <c r="B15" s="146">
        <f t="shared" si="2"/>
        <v>0</v>
      </c>
      <c r="C15" s="149"/>
      <c r="D15" s="149"/>
      <c r="E15" s="149"/>
    </row>
    <row r="16" customFormat="1" ht="15" customHeight="1" spans="1:5">
      <c r="A16" s="148" t="s">
        <v>231</v>
      </c>
      <c r="B16" s="146">
        <f t="shared" si="2"/>
        <v>4.37</v>
      </c>
      <c r="C16" s="149">
        <v>4.37</v>
      </c>
      <c r="D16" s="149"/>
      <c r="E16" s="149"/>
    </row>
    <row r="17" customFormat="1" ht="15" customHeight="1" spans="1:5">
      <c r="A17" s="148" t="s">
        <v>232</v>
      </c>
      <c r="B17" s="146">
        <f t="shared" si="2"/>
        <v>0</v>
      </c>
      <c r="C17" s="149"/>
      <c r="D17" s="149"/>
      <c r="E17" s="149"/>
    </row>
    <row r="18" customFormat="1" ht="15" customHeight="1" spans="1:5">
      <c r="A18" s="148" t="s">
        <v>233</v>
      </c>
      <c r="B18" s="146">
        <f t="shared" si="2"/>
        <v>0</v>
      </c>
      <c r="C18" s="149"/>
      <c r="D18" s="149"/>
      <c r="E18" s="149"/>
    </row>
    <row r="19" customFormat="1" ht="15" customHeight="1" spans="1:5">
      <c r="A19" s="148" t="s">
        <v>234</v>
      </c>
      <c r="B19" s="146">
        <f t="shared" si="2"/>
        <v>7.02</v>
      </c>
      <c r="C19" s="149">
        <v>7.02</v>
      </c>
      <c r="D19" s="149"/>
      <c r="E19" s="149"/>
    </row>
    <row r="20" customFormat="1" ht="15" customHeight="1" spans="1:5">
      <c r="A20" s="148" t="s">
        <v>235</v>
      </c>
      <c r="B20" s="146">
        <f t="shared" si="2"/>
        <v>0</v>
      </c>
      <c r="C20" s="149"/>
      <c r="D20" s="149"/>
      <c r="E20" s="149"/>
    </row>
    <row r="21" customFormat="1" ht="15" customHeight="1" spans="1:5">
      <c r="A21" s="148" t="s">
        <v>236</v>
      </c>
      <c r="B21" s="146">
        <f t="shared" si="2"/>
        <v>0</v>
      </c>
      <c r="C21" s="149"/>
      <c r="D21" s="149"/>
      <c r="E21" s="149"/>
    </row>
    <row r="22" customFormat="1" ht="15" customHeight="1" spans="1:5">
      <c r="A22" s="145" t="s">
        <v>14</v>
      </c>
      <c r="B22" s="146">
        <f t="shared" si="2"/>
        <v>17.84</v>
      </c>
      <c r="C22" s="146">
        <f>SUM(C23:C49)</f>
        <v>17.84</v>
      </c>
      <c r="D22" s="146">
        <f>SUM(D23:D49)</f>
        <v>0</v>
      </c>
      <c r="E22" s="146">
        <f>SUM(E23:E49)</f>
        <v>0</v>
      </c>
    </row>
    <row r="23" customFormat="1" ht="15" customHeight="1" spans="1:5">
      <c r="A23" s="148" t="s">
        <v>237</v>
      </c>
      <c r="B23" s="146">
        <f t="shared" si="2"/>
        <v>1.07</v>
      </c>
      <c r="C23" s="149">
        <v>1.07</v>
      </c>
      <c r="D23" s="149"/>
      <c r="E23" s="149"/>
    </row>
    <row r="24" customFormat="1" ht="15" customHeight="1" spans="1:5">
      <c r="A24" s="148" t="s">
        <v>238</v>
      </c>
      <c r="B24" s="146">
        <f t="shared" si="2"/>
        <v>0.18</v>
      </c>
      <c r="C24" s="149">
        <v>0.18</v>
      </c>
      <c r="D24" s="149"/>
      <c r="E24" s="149"/>
    </row>
    <row r="25" customFormat="1" ht="15" customHeight="1" spans="1:5">
      <c r="A25" s="148" t="s">
        <v>239</v>
      </c>
      <c r="B25" s="146">
        <f t="shared" ref="B25:B62" si="3">SUM(C25:E25)</f>
        <v>0</v>
      </c>
      <c r="C25" s="149"/>
      <c r="D25" s="149"/>
      <c r="E25" s="149"/>
    </row>
    <row r="26" customFormat="1" ht="15" customHeight="1" spans="1:5">
      <c r="A26" s="148" t="s">
        <v>240</v>
      </c>
      <c r="B26" s="146">
        <f t="shared" si="3"/>
        <v>0</v>
      </c>
      <c r="C26" s="149"/>
      <c r="D26" s="149"/>
      <c r="E26" s="149"/>
    </row>
    <row r="27" customFormat="1" ht="15" customHeight="1" spans="1:5">
      <c r="A27" s="148" t="s">
        <v>241</v>
      </c>
      <c r="B27" s="146">
        <f t="shared" si="3"/>
        <v>0</v>
      </c>
      <c r="C27" s="149"/>
      <c r="D27" s="149"/>
      <c r="E27" s="149"/>
    </row>
    <row r="28" customFormat="1" ht="15" customHeight="1" spans="1:5">
      <c r="A28" s="148" t="s">
        <v>242</v>
      </c>
      <c r="B28" s="146">
        <f t="shared" si="3"/>
        <v>0.36</v>
      </c>
      <c r="C28" s="149">
        <v>0.36</v>
      </c>
      <c r="D28" s="149"/>
      <c r="E28" s="149"/>
    </row>
    <row r="29" customFormat="1" ht="15" customHeight="1" spans="1:5">
      <c r="A29" s="148" t="s">
        <v>243</v>
      </c>
      <c r="B29" s="146">
        <f t="shared" si="3"/>
        <v>4.34</v>
      </c>
      <c r="C29" s="149">
        <v>4.34</v>
      </c>
      <c r="D29" s="149"/>
      <c r="E29" s="149"/>
    </row>
    <row r="30" customFormat="1" ht="15" customHeight="1" spans="1:5">
      <c r="A30" s="148" t="s">
        <v>244</v>
      </c>
      <c r="B30" s="146">
        <f t="shared" si="3"/>
        <v>0</v>
      </c>
      <c r="C30" s="149"/>
      <c r="D30" s="149"/>
      <c r="E30" s="149"/>
    </row>
    <row r="31" customFormat="1" ht="15" customHeight="1" spans="1:5">
      <c r="A31" s="148" t="s">
        <v>245</v>
      </c>
      <c r="B31" s="146">
        <f t="shared" si="3"/>
        <v>0.86</v>
      </c>
      <c r="C31" s="149">
        <v>0.86</v>
      </c>
      <c r="D31" s="149"/>
      <c r="E31" s="149"/>
    </row>
    <row r="32" customFormat="1" ht="15" customHeight="1" spans="1:5">
      <c r="A32" s="148" t="s">
        <v>246</v>
      </c>
      <c r="B32" s="146">
        <f t="shared" si="3"/>
        <v>0</v>
      </c>
      <c r="C32" s="149"/>
      <c r="D32" s="149"/>
      <c r="E32" s="149"/>
    </row>
    <row r="33" customFormat="1" ht="15" customHeight="1" spans="1:5">
      <c r="A33" s="148" t="s">
        <v>247</v>
      </c>
      <c r="B33" s="146">
        <f t="shared" si="3"/>
        <v>0</v>
      </c>
      <c r="C33" s="149"/>
      <c r="D33" s="149"/>
      <c r="E33" s="149"/>
    </row>
    <row r="34" customFormat="1" ht="15" customHeight="1" spans="1:5">
      <c r="A34" s="148" t="s">
        <v>248</v>
      </c>
      <c r="B34" s="146">
        <f t="shared" si="3"/>
        <v>0</v>
      </c>
      <c r="C34" s="149"/>
      <c r="D34" s="149"/>
      <c r="E34" s="149"/>
    </row>
    <row r="35" customFormat="1" ht="15" customHeight="1" spans="1:5">
      <c r="A35" s="148" t="s">
        <v>249</v>
      </c>
      <c r="B35" s="146">
        <f t="shared" si="3"/>
        <v>0.09</v>
      </c>
      <c r="C35" s="149">
        <v>0.09</v>
      </c>
      <c r="D35" s="149"/>
      <c r="E35" s="149"/>
    </row>
    <row r="36" customFormat="1" ht="15" customHeight="1" spans="1:5">
      <c r="A36" s="148" t="s">
        <v>250</v>
      </c>
      <c r="B36" s="146">
        <f t="shared" si="3"/>
        <v>0.09</v>
      </c>
      <c r="C36" s="149">
        <v>0.09</v>
      </c>
      <c r="D36" s="149"/>
      <c r="E36" s="149"/>
    </row>
    <row r="37" customFormat="1" ht="15" customHeight="1" spans="1:5">
      <c r="A37" s="148" t="s">
        <v>251</v>
      </c>
      <c r="B37" s="146">
        <f t="shared" si="3"/>
        <v>0</v>
      </c>
      <c r="C37" s="149"/>
      <c r="D37" s="149"/>
      <c r="E37" s="149"/>
    </row>
    <row r="38" customFormat="1" ht="15" customHeight="1" spans="1:5">
      <c r="A38" s="148" t="s">
        <v>252</v>
      </c>
      <c r="B38" s="146">
        <f t="shared" si="3"/>
        <v>0.05</v>
      </c>
      <c r="C38" s="149">
        <v>0.05</v>
      </c>
      <c r="D38" s="149"/>
      <c r="E38" s="149"/>
    </row>
    <row r="39" customFormat="1" ht="15" customHeight="1" spans="1:5">
      <c r="A39" s="148" t="s">
        <v>253</v>
      </c>
      <c r="B39" s="146">
        <f t="shared" si="3"/>
        <v>0</v>
      </c>
      <c r="C39" s="149"/>
      <c r="D39" s="149"/>
      <c r="E39" s="149"/>
    </row>
    <row r="40" customFormat="1" ht="15" customHeight="1" spans="1:5">
      <c r="A40" s="148" t="s">
        <v>254</v>
      </c>
      <c r="B40" s="146">
        <f t="shared" si="3"/>
        <v>0</v>
      </c>
      <c r="C40" s="149"/>
      <c r="D40" s="149"/>
      <c r="E40" s="149"/>
    </row>
    <row r="41" customFormat="1" ht="15" customHeight="1" spans="1:5">
      <c r="A41" s="148" t="s">
        <v>255</v>
      </c>
      <c r="B41" s="146">
        <f t="shared" si="3"/>
        <v>0</v>
      </c>
      <c r="C41" s="149"/>
      <c r="D41" s="149"/>
      <c r="E41" s="149"/>
    </row>
    <row r="42" customFormat="1" ht="15" customHeight="1" spans="1:5">
      <c r="A42" s="148" t="s">
        <v>256</v>
      </c>
      <c r="B42" s="146">
        <f t="shared" si="3"/>
        <v>0</v>
      </c>
      <c r="C42" s="149"/>
      <c r="D42" s="149"/>
      <c r="E42" s="149"/>
    </row>
    <row r="43" customFormat="1" ht="15" customHeight="1" spans="1:5">
      <c r="A43" s="148" t="s">
        <v>257</v>
      </c>
      <c r="B43" s="146">
        <f t="shared" si="3"/>
        <v>0</v>
      </c>
      <c r="C43" s="149"/>
      <c r="D43" s="149"/>
      <c r="E43" s="149"/>
    </row>
    <row r="44" customFormat="1" ht="15" customHeight="1" spans="1:5">
      <c r="A44" s="148" t="s">
        <v>258</v>
      </c>
      <c r="B44" s="146">
        <f t="shared" si="3"/>
        <v>0.71</v>
      </c>
      <c r="C44" s="149">
        <v>0.71</v>
      </c>
      <c r="D44" s="149"/>
      <c r="E44" s="149"/>
    </row>
    <row r="45" customFormat="1" ht="15" customHeight="1" spans="1:5">
      <c r="A45" s="148" t="s">
        <v>251</v>
      </c>
      <c r="B45" s="146">
        <f t="shared" si="3"/>
        <v>0</v>
      </c>
      <c r="C45" s="149"/>
      <c r="D45" s="149"/>
      <c r="E45" s="149"/>
    </row>
    <row r="46" customFormat="1" ht="15" customHeight="1" spans="1:5">
      <c r="A46" s="148" t="s">
        <v>259</v>
      </c>
      <c r="B46" s="146">
        <f t="shared" si="3"/>
        <v>3</v>
      </c>
      <c r="C46" s="149">
        <v>3</v>
      </c>
      <c r="D46" s="149"/>
      <c r="E46" s="149"/>
    </row>
    <row r="47" customFormat="1" ht="15" customHeight="1" spans="1:5">
      <c r="A47" s="148" t="s">
        <v>260</v>
      </c>
      <c r="B47" s="146">
        <f t="shared" si="3"/>
        <v>7.02</v>
      </c>
      <c r="C47" s="149">
        <v>7.02</v>
      </c>
      <c r="D47" s="149"/>
      <c r="E47" s="149"/>
    </row>
    <row r="48" customFormat="1" ht="15" customHeight="1" spans="1:5">
      <c r="A48" s="148" t="s">
        <v>261</v>
      </c>
      <c r="B48" s="146">
        <f t="shared" si="3"/>
        <v>0</v>
      </c>
      <c r="C48" s="149"/>
      <c r="D48" s="149"/>
      <c r="E48" s="149"/>
    </row>
    <row r="49" customFormat="1" ht="15" customHeight="1" spans="1:5">
      <c r="A49" s="148" t="s">
        <v>262</v>
      </c>
      <c r="B49" s="146">
        <f t="shared" si="3"/>
        <v>0.07</v>
      </c>
      <c r="C49" s="149">
        <v>0.07</v>
      </c>
      <c r="D49" s="149"/>
      <c r="E49" s="149"/>
    </row>
    <row r="50" customFormat="1" ht="15" customHeight="1" spans="1:5">
      <c r="A50" s="145" t="s">
        <v>88</v>
      </c>
      <c r="B50" s="146">
        <f t="shared" si="3"/>
        <v>16.73</v>
      </c>
      <c r="C50" s="146">
        <f>SUM(C51:C62)</f>
        <v>16.73</v>
      </c>
      <c r="D50" s="146">
        <f t="shared" ref="D50:E50" si="4">SUM(D51:D62)</f>
        <v>0</v>
      </c>
      <c r="E50" s="146">
        <f t="shared" si="4"/>
        <v>0</v>
      </c>
    </row>
    <row r="51" customFormat="1" ht="15" customHeight="1" spans="1:5">
      <c r="A51" s="150" t="s">
        <v>263</v>
      </c>
      <c r="B51" s="146">
        <f t="shared" si="3"/>
        <v>12.94</v>
      </c>
      <c r="C51" s="149">
        <v>12.94</v>
      </c>
      <c r="D51" s="149"/>
      <c r="E51" s="149"/>
    </row>
    <row r="52" customFormat="1" ht="15" customHeight="1" spans="1:5">
      <c r="A52" s="150" t="s">
        <v>264</v>
      </c>
      <c r="B52" s="146">
        <f t="shared" si="3"/>
        <v>2.14</v>
      </c>
      <c r="C52" s="149">
        <v>2.14</v>
      </c>
      <c r="D52" s="149"/>
      <c r="E52" s="149"/>
    </row>
    <row r="53" customFormat="1" ht="15" customHeight="1" spans="1:5">
      <c r="A53" s="150" t="s">
        <v>265</v>
      </c>
      <c r="B53" s="146">
        <f t="shared" si="3"/>
        <v>0</v>
      </c>
      <c r="C53" s="149"/>
      <c r="D53" s="149"/>
      <c r="E53" s="149"/>
    </row>
    <row r="54" customFormat="1" ht="15" customHeight="1" spans="1:5">
      <c r="A54" s="150" t="s">
        <v>266</v>
      </c>
      <c r="B54" s="146">
        <f t="shared" si="3"/>
        <v>0</v>
      </c>
      <c r="C54" s="149"/>
      <c r="D54" s="149"/>
      <c r="E54" s="149"/>
    </row>
    <row r="55" customFormat="1" ht="15" customHeight="1" spans="1:5">
      <c r="A55" s="150" t="s">
        <v>267</v>
      </c>
      <c r="B55" s="146">
        <f t="shared" si="3"/>
        <v>1.64</v>
      </c>
      <c r="C55" s="149">
        <v>1.64</v>
      </c>
      <c r="D55" s="149"/>
      <c r="E55" s="149"/>
    </row>
    <row r="56" customFormat="1" ht="15" customHeight="1" spans="1:5">
      <c r="A56" s="150" t="s">
        <v>268</v>
      </c>
      <c r="B56" s="146">
        <f t="shared" si="3"/>
        <v>0</v>
      </c>
      <c r="C56" s="149"/>
      <c r="D56" s="149"/>
      <c r="E56" s="149"/>
    </row>
    <row r="57" customFormat="1" ht="15" customHeight="1" spans="1:5">
      <c r="A57" s="150" t="s">
        <v>269</v>
      </c>
      <c r="B57" s="146">
        <f t="shared" si="3"/>
        <v>0</v>
      </c>
      <c r="C57" s="149"/>
      <c r="D57" s="149"/>
      <c r="E57" s="149"/>
    </row>
    <row r="58" customFormat="1" ht="15" customHeight="1" spans="1:5">
      <c r="A58" s="150" t="s">
        <v>270</v>
      </c>
      <c r="B58" s="146">
        <f t="shared" si="3"/>
        <v>0</v>
      </c>
      <c r="C58" s="149"/>
      <c r="D58" s="149"/>
      <c r="E58" s="149"/>
    </row>
    <row r="59" customFormat="1" ht="15" customHeight="1" spans="1:5">
      <c r="A59" s="150" t="s">
        <v>271</v>
      </c>
      <c r="B59" s="146">
        <f t="shared" si="3"/>
        <v>0.01</v>
      </c>
      <c r="C59" s="149">
        <v>0.01</v>
      </c>
      <c r="D59" s="149"/>
      <c r="E59" s="149"/>
    </row>
    <row r="60" customFormat="1" ht="15" customHeight="1" spans="1:5">
      <c r="A60" s="150" t="s">
        <v>272</v>
      </c>
      <c r="B60" s="146">
        <f t="shared" si="3"/>
        <v>0</v>
      </c>
      <c r="C60" s="149"/>
      <c r="D60" s="149"/>
      <c r="E60" s="149"/>
    </row>
    <row r="61" customFormat="1" ht="15" customHeight="1" spans="1:5">
      <c r="A61" s="150" t="s">
        <v>273</v>
      </c>
      <c r="B61" s="146">
        <f t="shared" si="3"/>
        <v>0</v>
      </c>
      <c r="C61" s="149"/>
      <c r="D61" s="149"/>
      <c r="E61" s="149"/>
    </row>
    <row r="62" customFormat="1" ht="15" customHeight="1" spans="1:5">
      <c r="A62" s="150" t="s">
        <v>274</v>
      </c>
      <c r="B62" s="146">
        <f t="shared" si="3"/>
        <v>0</v>
      </c>
      <c r="C62" s="149"/>
      <c r="D62" s="149"/>
      <c r="E62" s="149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G15" sqref="G15"/>
    </sheetView>
  </sheetViews>
  <sheetFormatPr defaultColWidth="11.1666666666667" defaultRowHeight="14.25"/>
  <cols>
    <col min="1" max="1" width="36" style="105" customWidth="1"/>
    <col min="2" max="4" width="9" style="105" customWidth="1"/>
    <col min="5" max="5" width="29.8333333333333" style="105" customWidth="1"/>
    <col min="6" max="10" width="14.8333333333333" style="105" customWidth="1"/>
    <col min="11" max="16384" width="11.1666666666667" style="105"/>
  </cols>
  <sheetData>
    <row r="1" customHeight="1" spans="1:1">
      <c r="A1" s="43" t="s">
        <v>275</v>
      </c>
    </row>
    <row r="2" ht="22.5" customHeight="1" spans="1:11">
      <c r="A2" s="128" t="s">
        <v>276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202</v>
      </c>
      <c r="C4" s="110"/>
      <c r="D4" s="111"/>
      <c r="E4" s="109" t="s">
        <v>32</v>
      </c>
      <c r="F4" s="112" t="s">
        <v>8</v>
      </c>
      <c r="G4" s="113" t="s">
        <v>34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203</v>
      </c>
      <c r="C5" s="109" t="s">
        <v>204</v>
      </c>
      <c r="D5" s="109" t="s">
        <v>205</v>
      </c>
      <c r="E5" s="109"/>
      <c r="F5" s="115"/>
      <c r="G5" s="112" t="s">
        <v>13</v>
      </c>
      <c r="H5" s="112" t="s">
        <v>14</v>
      </c>
      <c r="I5" s="112" t="s">
        <v>88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s="104" customFormat="1" ht="24" customHeight="1" spans="1:11">
      <c r="A7" s="116"/>
      <c r="B7" s="117"/>
      <c r="C7" s="118"/>
      <c r="D7" s="118"/>
      <c r="E7" s="119"/>
      <c r="F7" s="120">
        <f t="shared" ref="F7:F10" si="0">SUM(G7:J7)</f>
        <v>0</v>
      </c>
      <c r="G7" s="120"/>
      <c r="H7" s="120"/>
      <c r="I7" s="120"/>
      <c r="J7" s="120"/>
      <c r="K7" s="107"/>
    </row>
    <row r="8" s="104" customFormat="1" ht="24" customHeight="1" spans="1:11">
      <c r="A8" s="116"/>
      <c r="B8" s="117"/>
      <c r="C8" s="118"/>
      <c r="D8" s="118"/>
      <c r="E8" s="119"/>
      <c r="F8" s="120">
        <f t="shared" si="0"/>
        <v>0</v>
      </c>
      <c r="G8" s="120"/>
      <c r="H8" s="120"/>
      <c r="I8" s="120"/>
      <c r="J8" s="120"/>
      <c r="K8" s="107"/>
    </row>
    <row r="9" s="104" customFormat="1" ht="24" customHeight="1" spans="1:11">
      <c r="A9" s="116"/>
      <c r="B9" s="117"/>
      <c r="C9" s="118"/>
      <c r="D9" s="118"/>
      <c r="E9" s="119"/>
      <c r="F9" s="120">
        <f t="shared" si="0"/>
        <v>0</v>
      </c>
      <c r="G9" s="120"/>
      <c r="H9" s="120"/>
      <c r="I9" s="120"/>
      <c r="J9" s="120"/>
      <c r="K9" s="107"/>
    </row>
    <row r="10" s="104" customFormat="1" ht="24" customHeight="1" spans="1:11">
      <c r="A10" s="116"/>
      <c r="B10" s="117"/>
      <c r="C10" s="118"/>
      <c r="D10" s="118"/>
      <c r="E10" s="119"/>
      <c r="F10" s="120">
        <f t="shared" si="0"/>
        <v>0</v>
      </c>
      <c r="G10" s="120"/>
      <c r="H10" s="120"/>
      <c r="I10" s="120"/>
      <c r="J10" s="120"/>
      <c r="K10" s="107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9.33333333333333" style="105" customWidth="1"/>
    <col min="5" max="5" width="25.8333333333333" style="105" customWidth="1"/>
    <col min="6" max="10" width="16.8333333333333" style="105" customWidth="1"/>
    <col min="11" max="16384" width="11.1666666666667" style="105"/>
  </cols>
  <sheetData>
    <row r="1" customHeight="1" spans="1:1">
      <c r="A1" s="43" t="s">
        <v>277</v>
      </c>
    </row>
    <row r="2" ht="22.5" customHeight="1" spans="1:11">
      <c r="A2" s="128" t="s">
        <v>278</v>
      </c>
      <c r="B2" s="128"/>
      <c r="C2" s="128"/>
      <c r="D2" s="128"/>
      <c r="E2" s="128"/>
      <c r="F2" s="128"/>
      <c r="G2" s="128"/>
      <c r="H2" s="128"/>
      <c r="I2" s="128"/>
      <c r="J2" s="128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202</v>
      </c>
      <c r="C4" s="110"/>
      <c r="D4" s="111"/>
      <c r="E4" s="109" t="s">
        <v>32</v>
      </c>
      <c r="F4" s="112" t="s">
        <v>8</v>
      </c>
      <c r="G4" s="113" t="s">
        <v>34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203</v>
      </c>
      <c r="C5" s="109" t="s">
        <v>204</v>
      </c>
      <c r="D5" s="109" t="s">
        <v>205</v>
      </c>
      <c r="E5" s="109"/>
      <c r="F5" s="115"/>
      <c r="G5" s="112" t="s">
        <v>13</v>
      </c>
      <c r="H5" s="112" t="s">
        <v>14</v>
      </c>
      <c r="I5" s="112" t="s">
        <v>88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5" customWidth="1"/>
    <col min="2" max="4" width="10" style="105" customWidth="1"/>
    <col min="5" max="5" width="26.8333333333333" style="105" customWidth="1"/>
    <col min="6" max="10" width="15.5" style="105" customWidth="1"/>
    <col min="11" max="16384" width="11.1666666666667" style="105"/>
  </cols>
  <sheetData>
    <row r="1" customHeight="1" spans="1:1">
      <c r="A1" s="43" t="s">
        <v>279</v>
      </c>
    </row>
    <row r="2" ht="25.5" customHeight="1" spans="1:11">
      <c r="A2" s="106" t="s">
        <v>280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customHeight="1" spans="1:11">
      <c r="A3" s="126"/>
      <c r="B3" s="126"/>
      <c r="C3" s="126"/>
      <c r="D3" s="126"/>
      <c r="E3" s="127"/>
      <c r="F3" s="126"/>
      <c r="G3" s="126"/>
      <c r="H3" s="126"/>
      <c r="I3" s="126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202</v>
      </c>
      <c r="C4" s="110"/>
      <c r="D4" s="111"/>
      <c r="E4" s="109" t="s">
        <v>32</v>
      </c>
      <c r="F4" s="112" t="s">
        <v>8</v>
      </c>
      <c r="G4" s="113" t="s">
        <v>34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203</v>
      </c>
      <c r="C5" s="109" t="s">
        <v>204</v>
      </c>
      <c r="D5" s="109" t="s">
        <v>205</v>
      </c>
      <c r="E5" s="109"/>
      <c r="F5" s="115"/>
      <c r="G5" s="112" t="s">
        <v>13</v>
      </c>
      <c r="H5" s="112" t="s">
        <v>14</v>
      </c>
      <c r="I5" s="112" t="s">
        <v>88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5" customWidth="1"/>
    <col min="2" max="4" width="8.5" style="105" customWidth="1"/>
    <col min="5" max="5" width="27.1666666666667" style="105" customWidth="1"/>
    <col min="6" max="10" width="15.6666666666667" style="105" customWidth="1"/>
    <col min="11" max="16384" width="11.1666666666667" style="105"/>
  </cols>
  <sheetData>
    <row r="1" customHeight="1" spans="1:1">
      <c r="A1" s="43" t="s">
        <v>281</v>
      </c>
    </row>
    <row r="2" ht="25.5" customHeight="1" spans="1:11">
      <c r="A2" s="106" t="s">
        <v>282</v>
      </c>
      <c r="B2" s="106"/>
      <c r="C2" s="106"/>
      <c r="D2" s="106"/>
      <c r="E2" s="106"/>
      <c r="F2" s="106"/>
      <c r="G2" s="106"/>
      <c r="H2" s="106"/>
      <c r="I2" s="106"/>
      <c r="J2" s="106"/>
      <c r="K2" s="121"/>
    </row>
    <row r="3" s="103" customFormat="1" customHeight="1" spans="1:11">
      <c r="A3" s="107"/>
      <c r="B3" s="107"/>
      <c r="C3" s="107"/>
      <c r="D3" s="107"/>
      <c r="E3" s="108"/>
      <c r="F3" s="107"/>
      <c r="G3" s="107"/>
      <c r="H3" s="107"/>
      <c r="I3" s="107"/>
      <c r="J3" s="122" t="s">
        <v>27</v>
      </c>
      <c r="K3" s="123"/>
    </row>
    <row r="4" s="103" customFormat="1" ht="24" customHeight="1" spans="1:11">
      <c r="A4" s="109" t="s">
        <v>5</v>
      </c>
      <c r="B4" s="110" t="s">
        <v>202</v>
      </c>
      <c r="C4" s="110"/>
      <c r="D4" s="111"/>
      <c r="E4" s="109" t="s">
        <v>32</v>
      </c>
      <c r="F4" s="112" t="s">
        <v>8</v>
      </c>
      <c r="G4" s="113" t="s">
        <v>34</v>
      </c>
      <c r="H4" s="114"/>
      <c r="I4" s="114"/>
      <c r="J4" s="124" t="s">
        <v>16</v>
      </c>
      <c r="K4" s="125"/>
    </row>
    <row r="5" s="103" customFormat="1" ht="24" customHeight="1" spans="1:11">
      <c r="A5" s="109"/>
      <c r="B5" s="109" t="s">
        <v>203</v>
      </c>
      <c r="C5" s="109" t="s">
        <v>204</v>
      </c>
      <c r="D5" s="109" t="s">
        <v>205</v>
      </c>
      <c r="E5" s="109"/>
      <c r="F5" s="115"/>
      <c r="G5" s="112" t="s">
        <v>13</v>
      </c>
      <c r="H5" s="112" t="s">
        <v>14</v>
      </c>
      <c r="I5" s="112" t="s">
        <v>88</v>
      </c>
      <c r="J5" s="124"/>
      <c r="K5" s="125"/>
    </row>
    <row r="6" s="104" customFormat="1" ht="24" customHeight="1" spans="1:11">
      <c r="A6" s="116"/>
      <c r="B6" s="117"/>
      <c r="C6" s="118"/>
      <c r="D6" s="118"/>
      <c r="E6" s="119"/>
      <c r="F6" s="120">
        <f>SUM(G6:J6)</f>
        <v>0</v>
      </c>
      <c r="G6" s="120"/>
      <c r="H6" s="120"/>
      <c r="I6" s="120"/>
      <c r="J6" s="120"/>
      <c r="K6" s="107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customHeight="1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customHeight="1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customHeight="1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customHeight="1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customHeight="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customHeight="1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customHeight="1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customHeight="1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customHeight="1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customHeight="1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customHeight="1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customHeight="1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customHeight="1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customHeight="1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customHeight="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customHeight="1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customHeight="1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customHeight="1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customHeight="1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customHeight="1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customHeight="1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customHeight="1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customHeight="1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customHeight="1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customHeight="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D60" sqref="D60"/>
    </sheetView>
  </sheetViews>
  <sheetFormatPr defaultColWidth="11" defaultRowHeight="14.25" outlineLevelCol="4"/>
  <cols>
    <col min="1" max="1" width="43.3333333333333" style="87" customWidth="1"/>
    <col min="2" max="2" width="37" style="87" customWidth="1"/>
    <col min="3" max="3" width="40.3333333333333" style="87" customWidth="1"/>
    <col min="4" max="16384" width="11" style="87"/>
  </cols>
  <sheetData>
    <row r="1" customHeight="1" spans="1:1">
      <c r="A1" s="88" t="s">
        <v>283</v>
      </c>
    </row>
    <row r="2" s="83" customFormat="1" ht="25.5" customHeight="1" spans="1:3">
      <c r="A2" s="89" t="s">
        <v>284</v>
      </c>
      <c r="B2" s="89"/>
      <c r="C2" s="89"/>
    </row>
    <row r="3" customHeight="1" spans="1:3">
      <c r="A3" s="90"/>
      <c r="C3" s="91" t="s">
        <v>4</v>
      </c>
    </row>
    <row r="4" s="84" customFormat="1" ht="30" customHeight="1" spans="1:3">
      <c r="A4" s="92" t="s">
        <v>285</v>
      </c>
      <c r="B4" s="93" t="s">
        <v>286</v>
      </c>
      <c r="C4" s="93" t="s">
        <v>287</v>
      </c>
    </row>
    <row r="5" s="85" customFormat="1" ht="33" customHeight="1" spans="1:5">
      <c r="A5" s="94" t="s">
        <v>288</v>
      </c>
      <c r="B5" s="95">
        <f>SUM(B6:B8)</f>
        <v>3.05</v>
      </c>
      <c r="C5" s="95">
        <f>SUM(C6:C8)</f>
        <v>3.05</v>
      </c>
      <c r="E5" s="96"/>
    </row>
    <row r="6" s="86" customFormat="1" ht="33" customHeight="1" spans="1:5">
      <c r="A6" s="97" t="s">
        <v>289</v>
      </c>
      <c r="B6" s="98"/>
      <c r="C6" s="98"/>
      <c r="E6" s="96"/>
    </row>
    <row r="7" s="86" customFormat="1" ht="33" customHeight="1" spans="1:5">
      <c r="A7" s="99" t="s">
        <v>290</v>
      </c>
      <c r="B7" s="98">
        <v>0.05</v>
      </c>
      <c r="C7" s="98">
        <v>0.05</v>
      </c>
      <c r="E7" s="96"/>
    </row>
    <row r="8" s="86" customFormat="1" ht="33" customHeight="1" spans="1:5">
      <c r="A8" s="99" t="s">
        <v>291</v>
      </c>
      <c r="B8" s="95">
        <f>SUM(B9:B45)</f>
        <v>3</v>
      </c>
      <c r="C8" s="95">
        <f>SUM(C9:C45)</f>
        <v>3</v>
      </c>
      <c r="E8" s="96"/>
    </row>
    <row r="9" s="86" customFormat="1" ht="33" customHeight="1" spans="1:5">
      <c r="A9" s="99" t="s">
        <v>292</v>
      </c>
      <c r="B9" s="100"/>
      <c r="C9" s="100"/>
      <c r="E9" s="96"/>
    </row>
    <row r="10" hidden="1" customHeight="1" spans="1:3">
      <c r="A10" s="99" t="s">
        <v>293</v>
      </c>
      <c r="B10" s="100"/>
      <c r="C10" s="100"/>
    </row>
    <row r="11" hidden="1" customHeight="1" spans="1:1">
      <c r="A11" s="101"/>
    </row>
    <row r="12" hidden="1" customHeight="1" spans="1:1">
      <c r="A12" s="101"/>
    </row>
    <row r="13" ht="97.5" hidden="1" customHeight="1" spans="1:1">
      <c r="A13" s="101"/>
    </row>
    <row r="14" hidden="1" customHeight="1" spans="1:1">
      <c r="A14" s="101"/>
    </row>
    <row r="15" hidden="1" customHeight="1" spans="1:1">
      <c r="A15" s="101"/>
    </row>
    <row r="16" hidden="1" customHeight="1" spans="1:5">
      <c r="A16" s="102"/>
      <c r="B16"/>
      <c r="C16"/>
      <c r="D16"/>
      <c r="E16"/>
    </row>
    <row r="17" hidden="1" customHeight="1" spans="1:5">
      <c r="A17" s="102"/>
      <c r="B17"/>
      <c r="C17"/>
      <c r="D17"/>
      <c r="E17"/>
    </row>
    <row r="18" hidden="1" customHeight="1" spans="1:5">
      <c r="A18" s="102"/>
      <c r="B18"/>
      <c r="C18"/>
      <c r="D18"/>
      <c r="E18"/>
    </row>
    <row r="19" hidden="1" customHeight="1" spans="1:5">
      <c r="A19" s="102"/>
      <c r="B19"/>
      <c r="C19"/>
      <c r="D19"/>
      <c r="E19"/>
    </row>
    <row r="20" hidden="1" customHeight="1" spans="1:5">
      <c r="A20" s="102"/>
      <c r="B20"/>
      <c r="C20"/>
      <c r="D20"/>
      <c r="E20"/>
    </row>
    <row r="21" ht="9" hidden="1" customHeight="1" spans="1:5">
      <c r="A21" s="102"/>
      <c r="B21"/>
      <c r="C21"/>
      <c r="D21"/>
      <c r="E21"/>
    </row>
    <row r="22" hidden="1" customHeight="1" spans="1:5">
      <c r="A22" s="102"/>
      <c r="B22"/>
      <c r="C22"/>
      <c r="D22"/>
      <c r="E22"/>
    </row>
    <row r="23" hidden="1" customHeight="1" spans="1:5">
      <c r="A23" s="102"/>
      <c r="B23"/>
      <c r="C23"/>
      <c r="D23"/>
      <c r="E23"/>
    </row>
    <row r="24" hidden="1" customHeight="1" spans="1:5">
      <c r="A24" s="102"/>
      <c r="B24"/>
      <c r="C24"/>
      <c r="D24"/>
      <c r="E24"/>
    </row>
    <row r="25" hidden="1" customHeight="1" spans="1:5">
      <c r="A25" s="102"/>
      <c r="B25"/>
      <c r="C25"/>
      <c r="D25"/>
      <c r="E25"/>
    </row>
    <row r="26" hidden="1" customHeight="1" spans="1:5">
      <c r="A26" s="102"/>
      <c r="B26"/>
      <c r="C26"/>
      <c r="D26"/>
      <c r="E26"/>
    </row>
    <row r="27" hidden="1" customHeight="1" spans="1:5">
      <c r="A27" s="102"/>
      <c r="B27"/>
      <c r="C27"/>
      <c r="D27"/>
      <c r="E27"/>
    </row>
    <row r="28" hidden="1" customHeight="1" spans="1:5">
      <c r="A28" s="102"/>
      <c r="B28"/>
      <c r="C28"/>
      <c r="D28"/>
      <c r="E28"/>
    </row>
    <row r="29" hidden="1" customHeight="1" spans="1:5">
      <c r="A29" s="102"/>
      <c r="B29"/>
      <c r="C29"/>
      <c r="D29"/>
      <c r="E29"/>
    </row>
    <row r="30" hidden="1" customHeight="1" spans="1:5">
      <c r="A30" s="102"/>
      <c r="B30"/>
      <c r="C30"/>
      <c r="D30"/>
      <c r="E30"/>
    </row>
    <row r="31" hidden="1" customHeight="1" spans="1:5">
      <c r="A31" s="102"/>
      <c r="B31"/>
      <c r="C31"/>
      <c r="D31"/>
      <c r="E31"/>
    </row>
    <row r="32" hidden="1" customHeight="1" spans="1:5">
      <c r="A32" s="102"/>
      <c r="B32"/>
      <c r="C32"/>
      <c r="D32"/>
      <c r="E32"/>
    </row>
    <row r="33" hidden="1" customHeight="1" spans="1:5">
      <c r="A33" s="102"/>
      <c r="B33"/>
      <c r="C33"/>
      <c r="D33"/>
      <c r="E33"/>
    </row>
    <row r="34" hidden="1" customHeight="1" spans="1:5">
      <c r="A34" s="102"/>
      <c r="B34"/>
      <c r="C34"/>
      <c r="D34"/>
      <c r="E34"/>
    </row>
    <row r="35" hidden="1" customHeight="1" spans="1:5">
      <c r="A35" s="102"/>
      <c r="B35"/>
      <c r="C35"/>
      <c r="D35"/>
      <c r="E35"/>
    </row>
    <row r="36" hidden="1" customHeight="1" spans="1:5">
      <c r="A36" s="102"/>
      <c r="B36"/>
      <c r="C36"/>
      <c r="D36"/>
      <c r="E36"/>
    </row>
    <row r="37" hidden="1" customHeight="1" spans="1:5">
      <c r="A37" s="102"/>
      <c r="B37"/>
      <c r="C37"/>
      <c r="D37"/>
      <c r="E37"/>
    </row>
    <row r="38" hidden="1" customHeight="1" spans="1:5">
      <c r="A38" s="102"/>
      <c r="B38"/>
      <c r="C38"/>
      <c r="D38"/>
      <c r="E38"/>
    </row>
    <row r="39" hidden="1" customHeight="1" spans="1:5">
      <c r="A39" s="102"/>
      <c r="B39"/>
      <c r="C39"/>
      <c r="D39"/>
      <c r="E39"/>
    </row>
    <row r="40" hidden="1" customHeight="1" spans="1:5">
      <c r="A40" s="102"/>
      <c r="B40"/>
      <c r="C40"/>
      <c r="D40"/>
      <c r="E40"/>
    </row>
    <row r="41" hidden="1" customHeight="1" spans="1:5">
      <c r="A41" s="102"/>
      <c r="B41"/>
      <c r="C41"/>
      <c r="D41"/>
      <c r="E41"/>
    </row>
    <row r="42" hidden="1" customHeight="1" spans="1:5">
      <c r="A42" s="102"/>
      <c r="B42"/>
      <c r="C42"/>
      <c r="D42"/>
      <c r="E42"/>
    </row>
    <row r="43" hidden="1" customHeight="1" spans="1:5">
      <c r="A43" s="102"/>
      <c r="B43"/>
      <c r="C43"/>
      <c r="D43"/>
      <c r="E43"/>
    </row>
    <row r="44" hidden="1" customHeight="1" spans="1:5">
      <c r="A44" s="102"/>
      <c r="B44"/>
      <c r="C44"/>
      <c r="D44"/>
      <c r="E44"/>
    </row>
    <row r="45" ht="33" customHeight="1" spans="1:3">
      <c r="A45" s="99" t="s">
        <v>293</v>
      </c>
      <c r="B45" s="100">
        <v>3</v>
      </c>
      <c r="C45" s="100">
        <v>3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H18" sqref="H18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294</v>
      </c>
      <c r="B1" s="43"/>
    </row>
    <row r="2" ht="22.5" customHeight="1" spans="1:13">
      <c r="A2" s="62" t="s">
        <v>295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296</v>
      </c>
      <c r="B4" s="64" t="s">
        <v>297</v>
      </c>
      <c r="C4" s="65" t="s">
        <v>32</v>
      </c>
      <c r="D4" s="66" t="s">
        <v>298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7" t="s">
        <v>299</v>
      </c>
      <c r="M4" s="78" t="s">
        <v>300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9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1</v>
      </c>
      <c r="F6" s="73">
        <f>SUM(G6:J6)</f>
        <v>1</v>
      </c>
      <c r="G6" s="74">
        <v>1</v>
      </c>
      <c r="H6" s="75">
        <v>0</v>
      </c>
      <c r="I6" s="75">
        <v>0</v>
      </c>
      <c r="J6" s="80">
        <v>0</v>
      </c>
      <c r="K6" s="81">
        <v>0</v>
      </c>
      <c r="L6" s="81">
        <v>0</v>
      </c>
      <c r="M6" s="82"/>
    </row>
    <row r="7" ht="24" customHeight="1" spans="1:13">
      <c r="A7" s="76" t="s">
        <v>23</v>
      </c>
      <c r="B7" s="70"/>
      <c r="C7" s="70"/>
      <c r="D7" s="71"/>
      <c r="E7" s="72">
        <f t="shared" ref="E7:E9" si="0">SUM(F7,K7:L7)</f>
        <v>1</v>
      </c>
      <c r="F7" s="73">
        <f t="shared" ref="F7:F9" si="1">SUM(G7:J7)</f>
        <v>1</v>
      </c>
      <c r="G7" s="74">
        <v>1</v>
      </c>
      <c r="H7" s="75"/>
      <c r="I7" s="75"/>
      <c r="J7" s="80"/>
      <c r="K7" s="81"/>
      <c r="L7" s="81"/>
      <c r="M7" s="82"/>
    </row>
    <row r="8" ht="24" customHeight="1" spans="1:13">
      <c r="A8" s="70"/>
      <c r="B8" s="70" t="s">
        <v>301</v>
      </c>
      <c r="C8" s="76" t="s">
        <v>302</v>
      </c>
      <c r="D8" s="76" t="s">
        <v>303</v>
      </c>
      <c r="E8" s="72">
        <f t="shared" si="0"/>
        <v>0.5</v>
      </c>
      <c r="F8" s="73">
        <f t="shared" si="1"/>
        <v>0.5</v>
      </c>
      <c r="G8" s="74">
        <v>0.5</v>
      </c>
      <c r="H8" s="75"/>
      <c r="I8" s="75"/>
      <c r="J8" s="80"/>
      <c r="K8" s="81"/>
      <c r="L8" s="81"/>
      <c r="M8" s="82"/>
    </row>
    <row r="9" ht="24" customHeight="1" spans="1:13">
      <c r="A9" s="70"/>
      <c r="B9" s="70" t="s">
        <v>304</v>
      </c>
      <c r="C9" s="76" t="s">
        <v>305</v>
      </c>
      <c r="D9" s="76" t="s">
        <v>306</v>
      </c>
      <c r="E9" s="72">
        <f t="shared" si="0"/>
        <v>0.5</v>
      </c>
      <c r="F9" s="73">
        <f t="shared" si="1"/>
        <v>0.5</v>
      </c>
      <c r="G9" s="74">
        <v>0.5</v>
      </c>
      <c r="H9" s="75"/>
      <c r="I9" s="75"/>
      <c r="J9" s="80"/>
      <c r="K9" s="81"/>
      <c r="L9" s="81"/>
      <c r="M9" s="82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C11" sqref="C11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307</v>
      </c>
    </row>
    <row r="2" s="39" customFormat="1" ht="24.75" customHeight="1" spans="1:13">
      <c r="A2" s="44" t="s">
        <v>308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296</v>
      </c>
      <c r="B4" s="47" t="s">
        <v>32</v>
      </c>
      <c r="C4" s="47" t="s">
        <v>309</v>
      </c>
      <c r="D4" s="47" t="s">
        <v>298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299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310</v>
      </c>
    </row>
    <row r="2" s="24" customFormat="1" ht="25.5" customHeight="1" spans="1:12">
      <c r="A2" s="28" t="s">
        <v>311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312</v>
      </c>
      <c r="B4" s="30" t="s">
        <v>309</v>
      </c>
      <c r="C4" s="30" t="s">
        <v>313</v>
      </c>
      <c r="D4" s="31" t="s">
        <v>314</v>
      </c>
      <c r="E4" s="30" t="s">
        <v>315</v>
      </c>
      <c r="F4" s="30" t="s">
        <v>33</v>
      </c>
      <c r="G4" s="32" t="s">
        <v>316</v>
      </c>
      <c r="H4" s="32" t="s">
        <v>19</v>
      </c>
      <c r="I4" s="32" t="s">
        <v>20</v>
      </c>
      <c r="J4" s="32" t="s">
        <v>317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318</v>
      </c>
      <c r="B6" s="34" t="s">
        <v>318</v>
      </c>
      <c r="C6" s="34" t="s">
        <v>318</v>
      </c>
      <c r="D6" s="34" t="s">
        <v>318</v>
      </c>
      <c r="E6" s="34" t="s">
        <v>318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R31" sqref="R31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319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321</v>
      </c>
      <c r="B4" s="7" t="s">
        <v>322</v>
      </c>
      <c r="C4" s="7" t="s">
        <v>323</v>
      </c>
      <c r="D4" s="7" t="s">
        <v>324</v>
      </c>
      <c r="E4" s="7" t="s">
        <v>325</v>
      </c>
      <c r="F4" s="7" t="s">
        <v>326</v>
      </c>
      <c r="G4" s="7" t="s">
        <v>327</v>
      </c>
      <c r="H4" s="7" t="s">
        <v>328</v>
      </c>
      <c r="I4" s="7" t="s">
        <v>329</v>
      </c>
      <c r="J4" s="13" t="s">
        <v>33</v>
      </c>
      <c r="K4" s="14" t="s">
        <v>330</v>
      </c>
      <c r="L4" s="15"/>
      <c r="M4" s="15"/>
      <c r="N4" s="15"/>
      <c r="O4" s="15"/>
      <c r="P4" s="16"/>
      <c r="Q4" s="23" t="s">
        <v>300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331</v>
      </c>
      <c r="L5" s="19" t="s">
        <v>332</v>
      </c>
      <c r="M5" s="19" t="s">
        <v>333</v>
      </c>
      <c r="N5" s="19" t="s">
        <v>334</v>
      </c>
      <c r="O5" s="19" t="s">
        <v>335</v>
      </c>
      <c r="P5" s="19" t="s">
        <v>336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〢哎呀〞</cp:lastModifiedBy>
  <dcterms:created xsi:type="dcterms:W3CDTF">2015-10-15T04:08:00Z</dcterms:created>
  <cp:lastPrinted>2020-01-20T03:12:00Z</cp:lastPrinted>
  <dcterms:modified xsi:type="dcterms:W3CDTF">2022-01-13T05:17:36Z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KSOProductBuildVer">
    <vt:lpwstr>2052-11.1.0.11294</vt:lpwstr>
  </property>
  <property fmtid="{D5CDD505-2E9C-101B-9397-08002B2CF9AE}" pid="4" name="ICV">
    <vt:lpwstr>31BF9C4DC54B437DBBF546694F89F15E</vt:lpwstr>
  </property>
</Properties>
</file>