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56" yWindow="36" windowWidth="4416" windowHeight="1728" tabRatio="819" firstSheet="14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'10一般公共预算基本支出表'!$A$1:$E$62</definedName>
    <definedName name="_xlnm.Print_Area" localSheetId="11">'11政府性基金收入安排的预算支出表'!$A$1:$J$10</definedName>
    <definedName name="_xlnm.Print_Area" localSheetId="12">'12省提前告知收入安排的预算支出表'!$A$1:$J$14</definedName>
    <definedName name="_xlnm.Print_Area" localSheetId="13">'13纳入预算管理的行政事业性收费收入安排的预算支出表'!$A$1:$J$14</definedName>
    <definedName name="_xlnm.Print_Area" localSheetId="14">'14纳入专户管理的行政事业性收费收入安排的预算支出表'!$A$1:$J$12</definedName>
    <definedName name="_xlnm.Print_Area" localSheetId="16">'16项目支出明细表'!$A$1:$M$9</definedName>
    <definedName name="_xlnm.Print_Area" localSheetId="17">'17项目支出表（偿债）'!$A$1:$M$9</definedName>
    <definedName name="_xlnm.Print_Area" localSheetId="18">'18政府采购明细表'!$A$1:$L$11</definedName>
    <definedName name="_xlnm.Print_Area" localSheetId="19">'19政府购买服务项目表'!$A$1:$Q$15</definedName>
    <definedName name="_xlnm.Print_Area" localSheetId="1">'1部门收支总表'!$A$1:$O$15</definedName>
    <definedName name="_xlnm.Print_Area" localSheetId="2">'2部门收入总表'!$A$1:$J$20</definedName>
    <definedName name="_xlnm.Print_Area" localSheetId="3">'3部门支出总表'!$A$1:$G$20</definedName>
    <definedName name="_xlnm.Print_Area" localSheetId="4">'4功能分类科目安排的支出表'!$A$1:$H$10</definedName>
    <definedName name="_xlnm.Print_Area" localSheetId="5">'5政府预算经济分类支出情况表'!$A$1:$J$85</definedName>
    <definedName name="_xlnm.Print_Area" localSheetId="6">'6部门预算经济分类支出情况表'!$A$1:$J$111</definedName>
    <definedName name="_xlnm.Print_Area" localSheetId="7">'7财政拨款收支总表'!$A$1:$G$11</definedName>
    <definedName name="_xlnm.Print_Area" localSheetId="8">'8财政拨款收入安排支出表'!$A$1:$J$18</definedName>
    <definedName name="_xlnm.Print_Area" localSheetId="9">'9一般公共预算支出表'!$A$2:$G$20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5621"/>
</workbook>
</file>

<file path=xl/calcChain.xml><?xml version="1.0" encoding="utf-8"?>
<calcChain xmlns="http://schemas.openxmlformats.org/spreadsheetml/2006/main">
  <c r="C5" i="34" l="1"/>
  <c r="F14" i="45"/>
  <c r="F13" i="45"/>
  <c r="F12" i="45"/>
  <c r="F11" i="45"/>
  <c r="F10" i="45"/>
  <c r="F9" i="45"/>
  <c r="F8" i="45"/>
  <c r="F7" i="45"/>
  <c r="F6" i="45"/>
  <c r="B15" i="29"/>
  <c r="B14" i="29"/>
  <c r="B13" i="29"/>
  <c r="B12" i="29"/>
  <c r="B11" i="29"/>
  <c r="B10" i="29"/>
  <c r="B9" i="29"/>
  <c r="B8" i="29"/>
  <c r="B7" i="29"/>
  <c r="F6" i="43" l="1"/>
  <c r="B17" i="38"/>
  <c r="B15" i="38"/>
  <c r="B13" i="38"/>
  <c r="B12" i="38"/>
  <c r="E22" i="38" l="1"/>
  <c r="E50" i="38"/>
  <c r="E63" i="38"/>
  <c r="D50" i="38"/>
  <c r="D63" i="38"/>
  <c r="E9" i="53" l="1"/>
  <c r="E6" i="53"/>
  <c r="F7" i="53"/>
  <c r="E7" i="53" s="1"/>
  <c r="F8" i="53"/>
  <c r="E8" i="53" s="1"/>
  <c r="F9" i="53"/>
  <c r="F6" i="53"/>
  <c r="F7" i="12"/>
  <c r="F8" i="12"/>
  <c r="F9" i="12"/>
  <c r="F10" i="12"/>
  <c r="F11" i="12"/>
  <c r="J7" i="24"/>
  <c r="J8" i="24"/>
  <c r="J9" i="24"/>
  <c r="J10" i="24"/>
  <c r="J11" i="24"/>
  <c r="J12" i="24"/>
  <c r="J13" i="24"/>
  <c r="J14" i="24"/>
  <c r="J15" i="24"/>
  <c r="J6" i="24"/>
  <c r="C12" i="52"/>
  <c r="B12" i="52" s="1"/>
  <c r="E81" i="31"/>
  <c r="F81" i="31"/>
  <c r="G81" i="31"/>
  <c r="H81" i="31"/>
  <c r="I81" i="31"/>
  <c r="J81" i="31"/>
  <c r="D81" i="31"/>
  <c r="E78" i="31"/>
  <c r="F78" i="31"/>
  <c r="G78" i="31"/>
  <c r="H78" i="31"/>
  <c r="I78" i="31"/>
  <c r="J78" i="31"/>
  <c r="D78" i="31"/>
  <c r="E71" i="31"/>
  <c r="F71" i="31"/>
  <c r="G71" i="31"/>
  <c r="H71" i="31"/>
  <c r="I71" i="31"/>
  <c r="J71" i="31"/>
  <c r="D71" i="31"/>
  <c r="E68" i="31"/>
  <c r="F68" i="31"/>
  <c r="G68" i="31"/>
  <c r="H68" i="31"/>
  <c r="I68" i="31"/>
  <c r="J68" i="31"/>
  <c r="D68" i="31"/>
  <c r="E63" i="31"/>
  <c r="F63" i="31"/>
  <c r="G63" i="31"/>
  <c r="H63" i="31"/>
  <c r="I63" i="31"/>
  <c r="J63" i="31"/>
  <c r="D63" i="31"/>
  <c r="E59" i="31"/>
  <c r="F59" i="31"/>
  <c r="G59" i="31"/>
  <c r="H59" i="31"/>
  <c r="I59" i="31"/>
  <c r="J59" i="31"/>
  <c r="D59" i="31"/>
  <c r="E56" i="31"/>
  <c r="F56" i="31"/>
  <c r="G56" i="31"/>
  <c r="H56" i="31"/>
  <c r="I56" i="31"/>
  <c r="J56" i="31"/>
  <c r="D56" i="31"/>
  <c r="E52" i="31"/>
  <c r="F52" i="31"/>
  <c r="G52" i="31"/>
  <c r="H52" i="31"/>
  <c r="I52" i="31"/>
  <c r="J52" i="31"/>
  <c r="D52" i="31"/>
  <c r="E49" i="31"/>
  <c r="F49" i="31"/>
  <c r="G49" i="31"/>
  <c r="H49" i="31"/>
  <c r="I49" i="31"/>
  <c r="J49" i="31"/>
  <c r="D49" i="31"/>
  <c r="E45" i="31"/>
  <c r="F45" i="31"/>
  <c r="G45" i="31"/>
  <c r="H45" i="31"/>
  <c r="I45" i="31"/>
  <c r="J45" i="31"/>
  <c r="D45" i="31"/>
  <c r="E38" i="31"/>
  <c r="F38" i="31"/>
  <c r="G38" i="31"/>
  <c r="H38" i="31"/>
  <c r="I38" i="31"/>
  <c r="J38" i="31"/>
  <c r="D38" i="31"/>
  <c r="E30" i="31"/>
  <c r="F30" i="31"/>
  <c r="G30" i="31"/>
  <c r="H30" i="31"/>
  <c r="I30" i="31"/>
  <c r="J30" i="31"/>
  <c r="D30" i="31"/>
  <c r="J24" i="31"/>
  <c r="E24" i="31"/>
  <c r="F24" i="31"/>
  <c r="G24" i="31"/>
  <c r="H24" i="31"/>
  <c r="I24" i="31"/>
  <c r="D24" i="31"/>
  <c r="C24" i="31" s="1"/>
  <c r="E13" i="31"/>
  <c r="F13" i="31"/>
  <c r="G13" i="31"/>
  <c r="H13" i="31"/>
  <c r="I13" i="31"/>
  <c r="J13" i="31"/>
  <c r="D13" i="31"/>
  <c r="E8" i="31"/>
  <c r="F8" i="31"/>
  <c r="G8" i="31"/>
  <c r="H8" i="31"/>
  <c r="I8" i="31"/>
  <c r="J8" i="31"/>
  <c r="C12" i="31"/>
  <c r="B12" i="31" s="1"/>
  <c r="E107" i="38"/>
  <c r="F107" i="38"/>
  <c r="G107" i="38"/>
  <c r="H107" i="38"/>
  <c r="I107" i="38"/>
  <c r="J107" i="38"/>
  <c r="D107" i="38"/>
  <c r="E101" i="38"/>
  <c r="F101" i="38"/>
  <c r="G101" i="38"/>
  <c r="H101" i="38"/>
  <c r="I101" i="38"/>
  <c r="J101" i="38"/>
  <c r="D101" i="38"/>
  <c r="E98" i="38"/>
  <c r="F98" i="38"/>
  <c r="G98" i="38"/>
  <c r="H98" i="38"/>
  <c r="I98" i="38"/>
  <c r="J98" i="38"/>
  <c r="D98" i="38"/>
  <c r="E81" i="38"/>
  <c r="F81" i="38"/>
  <c r="G81" i="38"/>
  <c r="H81" i="38"/>
  <c r="I81" i="38"/>
  <c r="J81" i="38"/>
  <c r="D81" i="38"/>
  <c r="E68" i="38"/>
  <c r="F68" i="38"/>
  <c r="G68" i="38"/>
  <c r="H68" i="38"/>
  <c r="I68" i="38"/>
  <c r="J68" i="38"/>
  <c r="D68" i="38"/>
  <c r="F63" i="38"/>
  <c r="G63" i="38"/>
  <c r="H63" i="38"/>
  <c r="I63" i="38"/>
  <c r="J63" i="38"/>
  <c r="F50" i="38"/>
  <c r="G50" i="38"/>
  <c r="H50" i="38"/>
  <c r="I50" i="38"/>
  <c r="J50" i="38"/>
  <c r="I22" i="38"/>
  <c r="H8" i="38"/>
  <c r="F7" i="51"/>
  <c r="F8" i="51"/>
  <c r="F9" i="51"/>
  <c r="F10" i="51"/>
  <c r="F11" i="51"/>
  <c r="F12" i="51"/>
  <c r="F7" i="47"/>
  <c r="F8" i="47"/>
  <c r="F9" i="47"/>
  <c r="F10" i="47"/>
  <c r="F11" i="47"/>
  <c r="F12" i="47"/>
  <c r="F13" i="47"/>
  <c r="F14" i="47"/>
  <c r="B16" i="29"/>
  <c r="B17" i="29"/>
  <c r="C16" i="29"/>
  <c r="C17" i="29"/>
  <c r="C18" i="29"/>
  <c r="B18" i="29" s="1"/>
  <c r="C19" i="29"/>
  <c r="B19" i="29" s="1"/>
  <c r="C20" i="29"/>
  <c r="B20" i="29" s="1"/>
  <c r="B9" i="52"/>
  <c r="C8" i="52"/>
  <c r="B8" i="52" s="1"/>
  <c r="C9" i="52"/>
  <c r="C10" i="52"/>
  <c r="B10" i="52" s="1"/>
  <c r="C11" i="52"/>
  <c r="B11" i="52" s="1"/>
  <c r="C7" i="52"/>
  <c r="B7" i="52" s="1"/>
  <c r="F18" i="43"/>
  <c r="F17" i="43"/>
  <c r="F16" i="43"/>
  <c r="F15" i="43"/>
  <c r="F14" i="43"/>
  <c r="F13" i="43"/>
  <c r="F12" i="43"/>
  <c r="F11" i="43"/>
  <c r="F10" i="43"/>
  <c r="F9" i="43"/>
  <c r="F8" i="43"/>
  <c r="F7" i="43"/>
  <c r="F7" i="49"/>
  <c r="F8" i="49"/>
  <c r="F9" i="49"/>
  <c r="F10" i="49"/>
  <c r="C12" i="38"/>
  <c r="C13" i="38"/>
  <c r="C15" i="38"/>
  <c r="C17" i="38"/>
  <c r="C20" i="38"/>
  <c r="B20" i="38" s="1"/>
  <c r="C21" i="38"/>
  <c r="B21" i="38" s="1"/>
  <c r="C51" i="38"/>
  <c r="B51" i="38" s="1"/>
  <c r="C52" i="38"/>
  <c r="B52" i="38" s="1"/>
  <c r="C53" i="38"/>
  <c r="B53" i="38" s="1"/>
  <c r="C54" i="38"/>
  <c r="B54" i="38" s="1"/>
  <c r="C55" i="38"/>
  <c r="B55" i="38" s="1"/>
  <c r="C56" i="38"/>
  <c r="B56" i="38" s="1"/>
  <c r="C57" i="38"/>
  <c r="B57" i="38" s="1"/>
  <c r="C58" i="38"/>
  <c r="B58" i="38" s="1"/>
  <c r="C59" i="38"/>
  <c r="B59" i="38" s="1"/>
  <c r="C60" i="38"/>
  <c r="B60" i="38" s="1"/>
  <c r="C61" i="38"/>
  <c r="B61" i="38" s="1"/>
  <c r="C62" i="38"/>
  <c r="B62" i="38" s="1"/>
  <c r="C64" i="38"/>
  <c r="B64" i="38" s="1"/>
  <c r="C65" i="38"/>
  <c r="B65" i="38" s="1"/>
  <c r="C66" i="38"/>
  <c r="B66" i="38" s="1"/>
  <c r="C67" i="38"/>
  <c r="B67" i="38" s="1"/>
  <c r="C69" i="38"/>
  <c r="B69" i="38" s="1"/>
  <c r="C70" i="38"/>
  <c r="B70" i="38" s="1"/>
  <c r="C71" i="38"/>
  <c r="B71" i="38" s="1"/>
  <c r="C72" i="38"/>
  <c r="B72" i="38" s="1"/>
  <c r="C73" i="38"/>
  <c r="B73" i="38" s="1"/>
  <c r="C74" i="38"/>
  <c r="B74" i="38" s="1"/>
  <c r="C75" i="38"/>
  <c r="B75" i="38" s="1"/>
  <c r="C76" i="38"/>
  <c r="B76" i="38" s="1"/>
  <c r="C77" i="38"/>
  <c r="B77" i="38" s="1"/>
  <c r="C78" i="38"/>
  <c r="B78" i="38" s="1"/>
  <c r="C79" i="38"/>
  <c r="B79" i="38" s="1"/>
  <c r="C80" i="38"/>
  <c r="B80" i="38" s="1"/>
  <c r="C82" i="38"/>
  <c r="B82" i="38" s="1"/>
  <c r="C83" i="38"/>
  <c r="B83" i="38" s="1"/>
  <c r="C84" i="38"/>
  <c r="C85" i="38"/>
  <c r="B85" i="38" s="1"/>
  <c r="C86" i="38"/>
  <c r="B86" i="38" s="1"/>
  <c r="C87" i="38"/>
  <c r="B87" i="38" s="1"/>
  <c r="C88" i="38"/>
  <c r="B88" i="38" s="1"/>
  <c r="C89" i="38"/>
  <c r="B89" i="38" s="1"/>
  <c r="C90" i="38"/>
  <c r="B90" i="38" s="1"/>
  <c r="C91" i="38"/>
  <c r="B91" i="38" s="1"/>
  <c r="C92" i="38"/>
  <c r="B92" i="38" s="1"/>
  <c r="C93" i="38"/>
  <c r="B93" i="38" s="1"/>
  <c r="C94" i="38"/>
  <c r="B94" i="38" s="1"/>
  <c r="C95" i="38"/>
  <c r="B95" i="38" s="1"/>
  <c r="C96" i="38"/>
  <c r="B96" i="38" s="1"/>
  <c r="C97" i="38"/>
  <c r="B97" i="38" s="1"/>
  <c r="C99" i="38"/>
  <c r="B99" i="38" s="1"/>
  <c r="C100" i="38"/>
  <c r="B100" i="38" s="1"/>
  <c r="C102" i="38"/>
  <c r="B102" i="38" s="1"/>
  <c r="C103" i="38"/>
  <c r="B103" i="38" s="1"/>
  <c r="C104" i="38"/>
  <c r="B104" i="38" s="1"/>
  <c r="C105" i="38"/>
  <c r="B105" i="38" s="1"/>
  <c r="C106" i="38"/>
  <c r="B106" i="38" s="1"/>
  <c r="C108" i="38"/>
  <c r="B108" i="38" s="1"/>
  <c r="C109" i="38"/>
  <c r="B109" i="38" s="1"/>
  <c r="C110" i="38"/>
  <c r="B110" i="38" s="1"/>
  <c r="C111" i="38"/>
  <c r="B111" i="38" s="1"/>
  <c r="D6" i="55"/>
  <c r="E6" i="55"/>
  <c r="F6" i="55"/>
  <c r="G6" i="55"/>
  <c r="H6" i="55"/>
  <c r="G8" i="38"/>
  <c r="I8" i="38"/>
  <c r="J8" i="38"/>
  <c r="G22" i="38"/>
  <c r="H22" i="38"/>
  <c r="J22" i="38"/>
  <c r="B84" i="38"/>
  <c r="C14" i="31"/>
  <c r="B14" i="31" s="1"/>
  <c r="C15" i="31"/>
  <c r="C16" i="31"/>
  <c r="C17" i="31"/>
  <c r="B17" i="31" s="1"/>
  <c r="C18" i="31"/>
  <c r="B18" i="31" s="1"/>
  <c r="C19" i="31"/>
  <c r="B19" i="31" s="1"/>
  <c r="C20" i="31"/>
  <c r="C21" i="31"/>
  <c r="B21" i="31" s="1"/>
  <c r="C22" i="31"/>
  <c r="B22" i="31" s="1"/>
  <c r="C23" i="31"/>
  <c r="C25" i="31"/>
  <c r="C26" i="31"/>
  <c r="C27" i="31"/>
  <c r="B27" i="31" s="1"/>
  <c r="C28" i="31"/>
  <c r="C29" i="31"/>
  <c r="C31" i="31"/>
  <c r="C32" i="31"/>
  <c r="B32" i="31" s="1"/>
  <c r="C33" i="31"/>
  <c r="B33" i="31" s="1"/>
  <c r="C34" i="31"/>
  <c r="B34" i="31" s="1"/>
  <c r="C35" i="31"/>
  <c r="B35" i="31" s="1"/>
  <c r="C36" i="31"/>
  <c r="B36" i="31" s="1"/>
  <c r="C37" i="31"/>
  <c r="C39" i="31"/>
  <c r="C40" i="31"/>
  <c r="B40" i="31" s="1"/>
  <c r="C41" i="31"/>
  <c r="B41" i="31" s="1"/>
  <c r="C42" i="31"/>
  <c r="C43" i="31"/>
  <c r="B43" i="31" s="1"/>
  <c r="C44" i="31"/>
  <c r="B44" i="31" s="1"/>
  <c r="C46" i="31"/>
  <c r="B46" i="31" s="1"/>
  <c r="C47" i="31"/>
  <c r="B47" i="31" s="1"/>
  <c r="C48" i="31"/>
  <c r="C50" i="31"/>
  <c r="B50" i="31" s="1"/>
  <c r="C51" i="31"/>
  <c r="B51" i="31" s="1"/>
  <c r="C53" i="31"/>
  <c r="C54" i="31"/>
  <c r="B54" i="31" s="1"/>
  <c r="C55" i="31"/>
  <c r="C57" i="31"/>
  <c r="B57" i="31" s="1"/>
  <c r="C58" i="31"/>
  <c r="B58" i="31" s="1"/>
  <c r="C60" i="31"/>
  <c r="C61" i="31"/>
  <c r="B61" i="31" s="1"/>
  <c r="C62" i="31"/>
  <c r="B62" i="31" s="1"/>
  <c r="C64" i="31"/>
  <c r="B64" i="31" s="1"/>
  <c r="C65" i="31"/>
  <c r="B65" i="31" s="1"/>
  <c r="C66" i="31"/>
  <c r="B66" i="31" s="1"/>
  <c r="C67" i="31"/>
  <c r="B67" i="31" s="1"/>
  <c r="C69" i="31"/>
  <c r="C70" i="31"/>
  <c r="B70" i="31" s="1"/>
  <c r="C72" i="31"/>
  <c r="C73" i="31"/>
  <c r="B73" i="31" s="1"/>
  <c r="C74" i="31"/>
  <c r="C75" i="31"/>
  <c r="C76" i="31"/>
  <c r="B76" i="31" s="1"/>
  <c r="C77" i="31"/>
  <c r="B77" i="31" s="1"/>
  <c r="C79" i="31"/>
  <c r="B79" i="31" s="1"/>
  <c r="C80" i="31"/>
  <c r="B80" i="31" s="1"/>
  <c r="C82" i="31"/>
  <c r="B82" i="31" s="1"/>
  <c r="C83" i="31"/>
  <c r="B83" i="31" s="1"/>
  <c r="C84" i="31"/>
  <c r="B84" i="31" s="1"/>
  <c r="C85" i="31"/>
  <c r="B85" i="31" s="1"/>
  <c r="B15" i="31"/>
  <c r="B42" i="31"/>
  <c r="B74" i="31"/>
  <c r="B75" i="31"/>
  <c r="C17" i="27"/>
  <c r="B17" i="27"/>
  <c r="B11" i="28"/>
  <c r="C11" i="28"/>
  <c r="C12" i="28"/>
  <c r="B12" i="28" s="1"/>
  <c r="C13" i="28"/>
  <c r="B13" i="28" s="1"/>
  <c r="C14" i="28"/>
  <c r="B14" i="28" s="1"/>
  <c r="C15" i="28"/>
  <c r="B15" i="28" s="1"/>
  <c r="C16" i="28"/>
  <c r="B16" i="28" s="1"/>
  <c r="C17" i="28"/>
  <c r="B17" i="28" s="1"/>
  <c r="C18" i="28"/>
  <c r="B18" i="28" s="1"/>
  <c r="C19" i="28"/>
  <c r="B19" i="28" s="1"/>
  <c r="C20" i="28"/>
  <c r="B20" i="28" s="1"/>
  <c r="C15" i="26"/>
  <c r="C14" i="26"/>
  <c r="C12" i="26"/>
  <c r="C10" i="26"/>
  <c r="K10" i="26"/>
  <c r="K11" i="26"/>
  <c r="B11" i="26" s="1"/>
  <c r="K12" i="26"/>
  <c r="B12" i="26" s="1"/>
  <c r="K13" i="26"/>
  <c r="K14" i="26"/>
  <c r="K15" i="26"/>
  <c r="B15" i="26" s="1"/>
  <c r="C9" i="26"/>
  <c r="B9" i="26" s="1"/>
  <c r="C11" i="26"/>
  <c r="C13" i="26"/>
  <c r="B5" i="34"/>
  <c r="F6" i="51"/>
  <c r="F6" i="49"/>
  <c r="F6" i="47"/>
  <c r="D50" i="54"/>
  <c r="E50" i="54"/>
  <c r="B24" i="54"/>
  <c r="B23" i="54"/>
  <c r="E22" i="54"/>
  <c r="D22" i="54"/>
  <c r="C22" i="54"/>
  <c r="D8" i="54"/>
  <c r="E8" i="54"/>
  <c r="C8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20" i="54"/>
  <c r="B10" i="54"/>
  <c r="B11" i="54"/>
  <c r="B12" i="54"/>
  <c r="B13" i="54"/>
  <c r="B14" i="54"/>
  <c r="B15" i="54"/>
  <c r="B16" i="54"/>
  <c r="B17" i="54"/>
  <c r="B18" i="54"/>
  <c r="B19" i="54"/>
  <c r="B21" i="54"/>
  <c r="B9" i="54"/>
  <c r="B29" i="31"/>
  <c r="B26" i="31"/>
  <c r="B25" i="31"/>
  <c r="B72" i="31"/>
  <c r="B69" i="31"/>
  <c r="B60" i="31"/>
  <c r="B55" i="31"/>
  <c r="B53" i="31"/>
  <c r="B48" i="31"/>
  <c r="B39" i="31"/>
  <c r="B37" i="31"/>
  <c r="B31" i="31"/>
  <c r="B23" i="31"/>
  <c r="B20" i="31"/>
  <c r="B28" i="31"/>
  <c r="B16" i="31"/>
  <c r="C63" i="38" l="1"/>
  <c r="B63" i="38"/>
  <c r="C68" i="38"/>
  <c r="B68" i="38" s="1"/>
  <c r="E7" i="54"/>
  <c r="B13" i="26"/>
  <c r="B22" i="54"/>
  <c r="C52" i="31"/>
  <c r="C7" i="54"/>
  <c r="C68" i="31"/>
  <c r="B68" i="31" s="1"/>
  <c r="C63" i="31"/>
  <c r="B63" i="31" s="1"/>
  <c r="C56" i="31"/>
  <c r="B56" i="31" s="1"/>
  <c r="C71" i="31"/>
  <c r="C38" i="31"/>
  <c r="C59" i="31"/>
  <c r="C49" i="31"/>
  <c r="B49" i="31" s="1"/>
  <c r="C45" i="31"/>
  <c r="C30" i="31"/>
  <c r="B30" i="31" s="1"/>
  <c r="I7" i="38"/>
  <c r="H7" i="38"/>
  <c r="C107" i="38"/>
  <c r="B107" i="38" s="1"/>
  <c r="C101" i="38"/>
  <c r="B101" i="38" s="1"/>
  <c r="C98" i="38"/>
  <c r="B98" i="38" s="1"/>
  <c r="C81" i="38"/>
  <c r="B81" i="38" s="1"/>
  <c r="C50" i="38"/>
  <c r="B50" i="38" s="1"/>
  <c r="J7" i="38"/>
  <c r="G7" i="38"/>
  <c r="B50" i="54"/>
  <c r="D7" i="54"/>
  <c r="E7" i="31"/>
  <c r="C78" i="31"/>
  <c r="B78" i="31" s="1"/>
  <c r="C81" i="31"/>
  <c r="B81" i="31" s="1"/>
  <c r="I7" i="31"/>
  <c r="J7" i="31"/>
  <c r="F7" i="31"/>
  <c r="H7" i="31"/>
  <c r="G7" i="31"/>
  <c r="C13" i="31"/>
  <c r="B13" i="31" s="1"/>
  <c r="B45" i="31"/>
  <c r="B14" i="26"/>
  <c r="B10" i="26"/>
  <c r="B8" i="54"/>
  <c r="B38" i="31"/>
  <c r="B71" i="31"/>
  <c r="B59" i="31"/>
  <c r="B52" i="31"/>
  <c r="B24" i="31"/>
  <c r="C15" i="27"/>
  <c r="B15" i="27" s="1"/>
  <c r="C16" i="27"/>
  <c r="B16" i="27" s="1"/>
  <c r="C18" i="27"/>
  <c r="B18" i="27" s="1"/>
  <c r="C19" i="27"/>
  <c r="C20" i="27"/>
  <c r="C21" i="27"/>
  <c r="C22" i="27"/>
  <c r="B22" i="27" s="1"/>
  <c r="C23" i="27"/>
  <c r="B23" i="27" s="1"/>
  <c r="C24" i="27"/>
  <c r="B24" i="27" s="1"/>
  <c r="C25" i="27"/>
  <c r="B25" i="27" s="1"/>
  <c r="C26" i="27"/>
  <c r="B26" i="27" s="1"/>
  <c r="C27" i="27"/>
  <c r="B27" i="27" s="1"/>
  <c r="C28" i="27"/>
  <c r="B28" i="27" s="1"/>
  <c r="C29" i="27"/>
  <c r="B29" i="27" s="1"/>
  <c r="C30" i="27"/>
  <c r="B30" i="27" s="1"/>
  <c r="C31" i="27"/>
  <c r="C32" i="27"/>
  <c r="B19" i="27"/>
  <c r="B20" i="27"/>
  <c r="B21" i="27"/>
  <c r="B31" i="27"/>
  <c r="B32" i="27"/>
  <c r="B7" i="54" l="1"/>
</calcChain>
</file>

<file path=xl/sharedStrings.xml><?xml version="1.0" encoding="utf-8"?>
<sst xmlns="http://schemas.openxmlformats.org/spreadsheetml/2006/main" count="601" uniqueCount="376">
  <si>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</si>
  <si>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</si>
  <si>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</si>
  <si>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</si>
  <si>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</si>
  <si>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</si>
  <si>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</si>
  <si>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</si>
  <si>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</si>
  <si>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</si>
  <si>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</si>
  <si>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</si>
  <si>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</si>
  <si>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</si>
  <si>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</si>
  <si>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</si>
  <si>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</si>
  <si>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</si>
  <si>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</si>
  <si>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</si>
  <si>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</si>
  <si>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</si>
  <si>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</si>
  <si>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</si>
  <si>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</si>
  <si>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</si>
  <si>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</si>
  <si>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</si>
  <si>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</si>
  <si>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</si>
  <si>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</si>
  <si>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</si>
  <si>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</si>
  <si>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</si>
  <si>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</si>
  <si>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</si>
  <si>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</si>
  <si>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</si>
  <si>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</si>
  <si>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</si>
  <si>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</si>
  <si>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</si>
  <si>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</si>
  <si>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</si>
  <si>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</si>
  <si>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</si>
  <si>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</si>
  <si>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</si>
  <si>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</si>
  <si>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</si>
  <si>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</si>
  <si>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</si>
  <si>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</si>
  <si>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</si>
  <si>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</si>
  <si>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</si>
  <si>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</si>
  <si>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</si>
  <si>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</si>
  <si>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</si>
  <si>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</si>
  <si>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</si>
  <si>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</si>
  <si>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</si>
  <si>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</si>
  <si>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</si>
  <si>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</si>
  <si>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</si>
  <si>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</si>
  <si>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</si>
  <si>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</si>
  <si>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单位：万元</t>
    <phoneticPr fontId="6" type="noConversion"/>
  </si>
  <si>
    <t>项        目</t>
    <phoneticPr fontId="6" type="noConversion"/>
  </si>
  <si>
    <t>2020年预算数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</si>
  <si>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</si>
  <si>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</si>
  <si>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</si>
  <si>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</si>
  <si>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</si>
  <si>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</si>
  <si>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</si>
  <si>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</si>
  <si>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</si>
  <si>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</si>
  <si>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</si>
  <si>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</si>
  <si>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</si>
  <si>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</si>
  <si>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</si>
  <si>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</si>
  <si>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</si>
  <si>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</si>
  <si>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</si>
  <si>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</si>
  <si>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</si>
  <si>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</si>
  <si>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</si>
  <si>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</si>
  <si>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</si>
  <si>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</si>
  <si>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</si>
  <si>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</si>
  <si>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</si>
  <si>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</si>
  <si>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</si>
  <si>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</si>
  <si>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</si>
  <si>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</si>
  <si>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</si>
  <si>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</si>
  <si>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</si>
  <si>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</si>
  <si>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</si>
  <si>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</si>
  <si>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</si>
  <si>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</si>
  <si>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</si>
  <si>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</si>
  <si>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</si>
  <si>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</si>
  <si>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</si>
  <si>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</si>
  <si>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</si>
  <si>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</si>
  <si>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</si>
  <si>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</si>
  <si>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</si>
  <si>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</si>
  <si>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</si>
  <si>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</si>
  <si>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</si>
  <si>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</si>
  <si>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</si>
  <si>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</si>
  <si>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</si>
  <si>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</si>
  <si>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</si>
  <si>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</si>
  <si>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</si>
  <si>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</si>
  <si>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</si>
  <si>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</si>
  <si>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</si>
  <si>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</si>
  <si>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</si>
  <si>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</si>
  <si>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</si>
  <si>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</si>
  <si>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</si>
  <si>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</si>
  <si>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</si>
  <si>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</si>
  <si>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</si>
  <si>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</si>
  <si>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</si>
  <si>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</si>
  <si>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</si>
  <si>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</si>
  <si>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</si>
  <si>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</si>
  <si>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</si>
  <si>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</si>
  <si>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</si>
  <si>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</si>
  <si>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</si>
  <si>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</si>
  <si>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</si>
  <si>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</si>
  <si>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</si>
  <si>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</si>
  <si>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</si>
  <si>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</si>
  <si>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</si>
  <si>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</si>
  <si>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</si>
  <si>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</si>
  <si>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</si>
  <si>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</si>
  <si>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</si>
  <si>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</si>
  <si>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</si>
  <si>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</si>
  <si>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</si>
  <si>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</si>
  <si>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</si>
  <si>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</si>
  <si>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</si>
  <si>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</si>
  <si>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</si>
  <si>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</si>
  <si>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</si>
  <si>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</si>
  <si>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</si>
  <si>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</si>
  <si>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</si>
  <si>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</si>
  <si>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</si>
  <si>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</si>
  <si>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</si>
  <si>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</si>
  <si>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</si>
  <si>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</si>
  <si>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</si>
  <si>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</si>
  <si>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</si>
  <si>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</si>
  <si>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</si>
  <si>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</si>
  <si>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</si>
  <si>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</si>
  <si>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</si>
  <si>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</si>
  <si>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</si>
  <si>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</si>
  <si>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</si>
  <si>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</si>
  <si>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</si>
  <si>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</si>
  <si>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</si>
  <si>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</si>
  <si>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</si>
  <si>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</si>
  <si>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</si>
  <si>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</si>
  <si>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</si>
  <si>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</si>
  <si>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</si>
  <si>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</si>
  <si>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</si>
  <si>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</si>
  <si>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</si>
  <si>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</si>
  <si>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</si>
  <si>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</si>
  <si>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</si>
  <si>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</si>
  <si>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</si>
  <si>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</si>
  <si>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</si>
  <si>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</si>
  <si>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</si>
  <si>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</si>
  <si>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</si>
  <si>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</si>
  <si>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2021年预算安排</t>
    <phoneticPr fontId="6" type="noConversion"/>
  </si>
  <si>
    <t>2021年收支预算总表</t>
    <phoneticPr fontId="6" type="noConversion"/>
  </si>
  <si>
    <t>2021年收入预算表</t>
    <phoneticPr fontId="6" type="noConversion"/>
  </si>
  <si>
    <t>2021年支出预算表</t>
    <phoneticPr fontId="6" type="noConversion"/>
  </si>
  <si>
    <t>2021年政府预算经济分类情况表</t>
    <phoneticPr fontId="6" type="noConversion"/>
  </si>
  <si>
    <t>2021年部门预算经济分类情况表</t>
    <phoneticPr fontId="6" type="noConversion"/>
  </si>
  <si>
    <t>2021年一般公共预算支出表</t>
    <phoneticPr fontId="6" type="noConversion"/>
  </si>
  <si>
    <t>2021年一般公共预算基本支出表</t>
    <phoneticPr fontId="6" type="noConversion"/>
  </si>
  <si>
    <t>2021年政府性基金收入安排的预算支出表</t>
    <phoneticPr fontId="6" type="noConversion"/>
  </si>
  <si>
    <t>2021年提前告知收入安排的预算支出表</t>
    <phoneticPr fontId="6" type="noConversion"/>
  </si>
  <si>
    <t>2021年纳入预算管理的行政事业性收费收入安排的预算支出表</t>
    <phoneticPr fontId="6" type="noConversion"/>
  </si>
  <si>
    <t>2021年纳入专户管理的行政事业性收费收入安排的预算支出表</t>
    <phoneticPr fontId="6" type="noConversion"/>
  </si>
  <si>
    <t>2021年一般公共预算“三公”经费支出情况表</t>
    <phoneticPr fontId="6" type="noConversion"/>
  </si>
  <si>
    <t xml:space="preserve">2021年项目支出预算明细表           
</t>
    <phoneticPr fontId="6" type="noConversion"/>
  </si>
  <si>
    <t>2021年债务支出预算表</t>
    <phoneticPr fontId="6" type="noConversion"/>
  </si>
  <si>
    <t>其他资本性支出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</si>
  <si>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</si>
  <si>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</si>
  <si>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</si>
  <si>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</si>
  <si>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</si>
  <si>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</si>
  <si>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</si>
  <si>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</si>
  <si>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</si>
  <si>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</si>
  <si>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</si>
  <si>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</si>
  <si>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</si>
  <si>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</si>
  <si>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</si>
  <si>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</si>
  <si>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</si>
  <si>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</si>
  <si>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</si>
  <si>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</si>
  <si>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</si>
  <si>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</si>
  <si>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</si>
  <si>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</si>
  <si>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</si>
  <si>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</si>
  <si>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</si>
  <si>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</si>
  <si>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</si>
  <si>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</si>
  <si>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</si>
  <si>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</si>
  <si>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</si>
  <si>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</si>
  <si>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</si>
  <si>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</si>
  <si>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</si>
  <si>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</si>
  <si>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</si>
  <si>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</si>
  <si>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</si>
  <si>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</si>
  <si>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</si>
  <si>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</si>
  <si>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</si>
  <si>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</si>
  <si>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</si>
  <si>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</si>
  <si>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</si>
  <si>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</si>
  <si>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</si>
  <si>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</si>
  <si>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</si>
  <si>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</si>
  <si>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</si>
  <si>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</si>
  <si>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</si>
  <si>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</si>
  <si>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</si>
  <si>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</si>
  <si>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</si>
  <si>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</si>
  <si>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</si>
  <si>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</si>
  <si>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</si>
  <si>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</si>
  <si>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</si>
  <si>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</si>
  <si>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</si>
  <si>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</si>
  <si>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</si>
  <si>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</si>
  <si>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</si>
  <si>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</si>
  <si>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</si>
  <si>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</si>
  <si>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</si>
  <si>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行政事业单位养老支出</t>
  </si>
  <si>
    <t>附表8：</t>
    <phoneticPr fontId="6" type="noConversion"/>
  </si>
  <si>
    <t>2021年财政拨款收入安排支出表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</si>
  <si>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</si>
  <si>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</si>
  <si>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</si>
  <si>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</si>
  <si>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r>
      <t>2</t>
    </r>
    <r>
      <rPr>
        <b/>
        <sz val="20"/>
        <rFont val="宋体"/>
        <family val="3"/>
        <charset val="134"/>
      </rPr>
      <t>021年财政拨款收支预算总表</t>
    </r>
    <phoneticPr fontId="6" type="noConversion"/>
  </si>
  <si>
    <t>2021年政府采购支出明细情况表</t>
    <phoneticPr fontId="0" type="noConversion"/>
  </si>
  <si>
    <t>2021年财政资金安排的政府购买服务支出明细情况表</t>
    <phoneticPr fontId="6" type="noConversion"/>
  </si>
  <si>
    <t xml:space="preserve">2021年按功能科目安排的支出表 </t>
    <phoneticPr fontId="6" type="noConversion"/>
  </si>
  <si>
    <t>2021年预算数</t>
    <phoneticPr fontId="6" type="noConversion"/>
  </si>
  <si>
    <t>说明：此表按照2021年政府收支分类科目本218-220页支出经济分类科目对照表严格分类，公开时删除此说明</t>
    <phoneticPr fontId="6" type="noConversion"/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</si>
  <si>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</si>
  <si>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</si>
  <si>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</si>
  <si>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>调兵山市卫生健康服务中心</t>
  </si>
  <si>
    <t>调兵山市卫生健康服务中心</t>
    <phoneticPr fontId="0" type="noConversion"/>
  </si>
  <si>
    <t>调兵山市卫生健康服务中心</t>
    <phoneticPr fontId="6" type="noConversion"/>
  </si>
  <si>
    <t xml:space="preserve">  调兵山市卫生健康服务中心本级</t>
  </si>
  <si>
    <t xml:space="preserve">    卫生健康支出</t>
  </si>
  <si>
    <t xml:space="preserve">      公共卫生</t>
  </si>
  <si>
    <t xml:space="preserve">        妇幼保健机构</t>
  </si>
  <si>
    <t>公共卫生</t>
  </si>
  <si>
    <t>调兵山市卫生健康服务中心</t>
    <phoneticPr fontId="6" type="noConversion"/>
  </si>
  <si>
    <t>408</t>
  </si>
  <si>
    <t xml:space="preserve">  408001</t>
  </si>
  <si>
    <t xml:space="preserve">    208</t>
  </si>
  <si>
    <t xml:space="preserve">      05</t>
  </si>
  <si>
    <t xml:space="preserve">        05</t>
  </si>
  <si>
    <t xml:space="preserve">    210</t>
  </si>
  <si>
    <t xml:space="preserve">      04</t>
  </si>
  <si>
    <t xml:space="preserve">        03</t>
  </si>
  <si>
    <t xml:space="preserve">          儿童入园体检</t>
  </si>
  <si>
    <t>儿童入园体检</t>
  </si>
  <si>
    <t xml:space="preserve">          婚检</t>
  </si>
  <si>
    <t>婚检</t>
  </si>
  <si>
    <t xml:space="preserve">          农村妇女两癌筛查</t>
  </si>
  <si>
    <t>农村妇女两癌筛查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</si>
</sst>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"/>
    <numFmt numFmtId="177" formatCode="0_);[Red]\(0\)"/>
    <numFmt numFmtId="178" formatCode="0.00_ "/>
    <numFmt numFmtId="179" formatCode="#,##0.0000"/>
    <numFmt numFmtId="180" formatCode="###,###,###,##0"/>
    <numFmt numFmtId="181" formatCode="0.0_);[Red]\(0.0\)"/>
    <numFmt numFmtId="182" formatCode="#,##0.00_ "/>
    <numFmt numFmtId="183" formatCode="#,##0.00;[Red]#,##0.00"/>
    <numFmt numFmtId="184" formatCode="#,##0.00_);[Red]\(#,##0.00\)"/>
  </numFmts>
  <fonts count="29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36"/>
      <name val="隶书"/>
      <family val="3"/>
      <charset val="134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35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0" applyFill="1"/>
    <xf numFmtId="49" fontId="1" fillId="3" borderId="0" xfId="10" applyNumberFormat="1" applyFont="1" applyFill="1" applyAlignment="1">
      <alignment vertical="center"/>
    </xf>
    <xf numFmtId="0" fontId="6" fillId="0" borderId="0" xfId="12">
      <alignment vertical="center"/>
    </xf>
    <xf numFmtId="0" fontId="9" fillId="0" borderId="0" xfId="12" applyFont="1" applyFill="1" applyAlignment="1"/>
    <xf numFmtId="0" fontId="2" fillId="0" borderId="0" xfId="12" applyFont="1" applyFill="1" applyBorder="1" applyAlignment="1">
      <alignment horizontal="right" vertical="center"/>
    </xf>
    <xf numFmtId="0" fontId="6" fillId="0" borderId="0" xfId="12" applyBorder="1">
      <alignment vertical="center"/>
    </xf>
    <xf numFmtId="0" fontId="1" fillId="0" borderId="0" xfId="16" applyFont="1"/>
    <xf numFmtId="0" fontId="1" fillId="0" borderId="0" xfId="16"/>
    <xf numFmtId="0" fontId="12" fillId="0" borderId="0" xfId="16" applyFont="1"/>
    <xf numFmtId="180" fontId="6" fillId="3" borderId="1" xfId="10" applyNumberFormat="1" applyFont="1" applyFill="1" applyBorder="1" applyAlignment="1">
      <alignment horizontal="center" vertical="center"/>
    </xf>
    <xf numFmtId="177" fontId="6" fillId="3" borderId="1" xfId="10" applyNumberFormat="1" applyFont="1" applyFill="1" applyBorder="1" applyAlignment="1">
      <alignment horizontal="center" vertical="center"/>
    </xf>
    <xf numFmtId="0" fontId="2" fillId="0" borderId="0" xfId="12" applyFont="1" applyAlignment="1">
      <alignment vertical="center"/>
    </xf>
    <xf numFmtId="0" fontId="9" fillId="0" borderId="0" xfId="12" applyFont="1" applyFill="1" applyAlignment="1">
      <alignment horizontal="right" vertical="center"/>
    </xf>
    <xf numFmtId="0" fontId="6" fillId="0" borderId="0" xfId="23"/>
    <xf numFmtId="0" fontId="2" fillId="0" borderId="0" xfId="23" applyFont="1" applyAlignment="1">
      <alignment horizontal="right"/>
    </xf>
    <xf numFmtId="0" fontId="6" fillId="0" borderId="0" xfId="23" applyFill="1"/>
    <xf numFmtId="0" fontId="2" fillId="0" borderId="0" xfId="15" applyFont="1" applyAlignment="1">
      <alignment horizontal="left" vertical="center"/>
    </xf>
    <xf numFmtId="0" fontId="1" fillId="0" borderId="0" xfId="15"/>
    <xf numFmtId="0" fontId="2" fillId="0" borderId="0" xfId="15" applyFont="1"/>
    <xf numFmtId="0" fontId="2" fillId="0" borderId="0" xfId="15" applyFont="1" applyAlignment="1">
      <alignment horizontal="right"/>
    </xf>
    <xf numFmtId="0" fontId="6" fillId="0" borderId="0" xfId="24">
      <alignment vertical="center"/>
    </xf>
    <xf numFmtId="0" fontId="6" fillId="0" borderId="0" xfId="24" applyFill="1">
      <alignment vertical="center"/>
    </xf>
    <xf numFmtId="0" fontId="1" fillId="0" borderId="0" xfId="19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5" fillId="0" borderId="2" xfId="23" applyNumberFormat="1" applyFont="1" applyFill="1" applyBorder="1" applyAlignment="1" applyProtection="1"/>
    <xf numFmtId="0" fontId="6" fillId="0" borderId="0" xfId="23" applyAlignment="1">
      <alignment horizontal="right" vertical="center"/>
    </xf>
    <xf numFmtId="0" fontId="1" fillId="0" borderId="0" xfId="20"/>
    <xf numFmtId="0" fontId="16" fillId="0" borderId="0" xfId="12" applyFont="1">
      <alignment vertical="center"/>
    </xf>
    <xf numFmtId="0" fontId="18" fillId="0" borderId="0" xfId="23" applyFont="1"/>
    <xf numFmtId="0" fontId="18" fillId="0" borderId="0" xfId="23" applyFont="1" applyFill="1"/>
    <xf numFmtId="0" fontId="20" fillId="0" borderId="0" xfId="19" applyFont="1" applyAlignment="1">
      <alignment vertical="center"/>
    </xf>
    <xf numFmtId="0" fontId="16" fillId="0" borderId="0" xfId="15" applyFont="1" applyAlignment="1">
      <alignment horizontal="center"/>
    </xf>
    <xf numFmtId="0" fontId="19" fillId="0" borderId="0" xfId="15" applyFont="1"/>
    <xf numFmtId="0" fontId="18" fillId="0" borderId="0" xfId="24" applyFont="1">
      <alignment vertical="center"/>
    </xf>
    <xf numFmtId="0" fontId="19" fillId="0" borderId="0" xfId="24" applyFont="1">
      <alignment vertical="center"/>
    </xf>
    <xf numFmtId="0" fontId="18" fillId="0" borderId="0" xfId="0" applyFont="1">
      <alignment vertical="center"/>
    </xf>
    <xf numFmtId="0" fontId="19" fillId="3" borderId="0" xfId="10" applyFont="1" applyFill="1"/>
    <xf numFmtId="0" fontId="2" fillId="0" borderId="0" xfId="12" applyFont="1" applyFill="1">
      <alignment vertical="center"/>
    </xf>
    <xf numFmtId="0" fontId="2" fillId="0" borderId="8" xfId="12" applyNumberFormat="1" applyFont="1" applyFill="1" applyBorder="1" applyAlignment="1" applyProtection="1">
      <alignment horizontal="left" vertical="center" wrapText="1"/>
    </xf>
    <xf numFmtId="178" fontId="2" fillId="0" borderId="8" xfId="12" applyNumberFormat="1" applyFont="1" applyFill="1" applyBorder="1" applyAlignment="1" applyProtection="1">
      <alignment horizontal="right" vertical="center" wrapText="1"/>
    </xf>
    <xf numFmtId="178" fontId="2" fillId="0" borderId="8" xfId="18" applyNumberFormat="1" applyFont="1" applyFill="1" applyBorder="1" applyAlignment="1" applyProtection="1">
      <alignment horizontal="right" vertical="center" wrapText="1"/>
    </xf>
    <xf numFmtId="182" fontId="0" fillId="0" borderId="8" xfId="0" applyNumberFormat="1" applyFill="1" applyBorder="1" applyAlignment="1">
      <alignment horizontal="right" vertical="center"/>
    </xf>
    <xf numFmtId="0" fontId="6" fillId="0" borderId="0" xfId="23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 applyProtection="1">
      <alignment horizontal="centerContinuous" vertical="center"/>
    </xf>
    <xf numFmtId="0" fontId="2" fillId="0" borderId="8" xfId="5" applyFont="1" applyFill="1" applyBorder="1" applyAlignment="1">
      <alignment horizontal="centerContinuous" vertical="center"/>
    </xf>
    <xf numFmtId="0" fontId="2" fillId="4" borderId="8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8" xfId="5" applyNumberFormat="1" applyFont="1" applyFill="1" applyBorder="1" applyAlignment="1" applyProtection="1">
      <alignment horizontal="left" vertical="center" wrapText="1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49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left" vertical="center" wrapText="1"/>
    </xf>
    <xf numFmtId="183" fontId="2" fillId="0" borderId="8" xfId="5" applyNumberFormat="1" applyFont="1" applyFill="1" applyBorder="1" applyAlignment="1" applyProtection="1">
      <alignment horizontal="right" vertical="center" wrapText="1"/>
    </xf>
    <xf numFmtId="0" fontId="20" fillId="0" borderId="0" xfId="19" applyFont="1" applyFill="1" applyAlignment="1">
      <alignment vertical="center"/>
    </xf>
    <xf numFmtId="0" fontId="17" fillId="0" borderId="0" xfId="15" applyFont="1" applyFill="1"/>
    <xf numFmtId="0" fontId="16" fillId="0" borderId="0" xfId="15" applyFont="1" applyFill="1"/>
    <xf numFmtId="49" fontId="2" fillId="0" borderId="8" xfId="24" applyNumberFormat="1" applyFont="1" applyFill="1" applyBorder="1" applyAlignment="1" applyProtection="1">
      <alignment horizontal="left" vertical="center" wrapText="1"/>
    </xf>
    <xf numFmtId="0" fontId="2" fillId="0" borderId="0" xfId="24" applyFont="1">
      <alignment vertical="center"/>
    </xf>
    <xf numFmtId="0" fontId="6" fillId="0" borderId="0" xfId="24" applyFont="1">
      <alignment vertical="center"/>
    </xf>
    <xf numFmtId="0" fontId="2" fillId="0" borderId="0" xfId="24" applyFont="1" applyAlignment="1">
      <alignment horizontal="right" vertical="center"/>
    </xf>
    <xf numFmtId="0" fontId="2" fillId="0" borderId="3" xfId="12" applyFont="1" applyFill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0" applyNumberFormat="1" applyFont="1" applyFill="1" applyAlignment="1">
      <alignment horizontal="right" vertical="center"/>
    </xf>
    <xf numFmtId="49" fontId="6" fillId="0" borderId="1" xfId="10" applyNumberFormat="1" applyFont="1" applyFill="1" applyBorder="1" applyAlignment="1">
      <alignment vertical="center"/>
    </xf>
    <xf numFmtId="0" fontId="6" fillId="0" borderId="0" xfId="10" applyFill="1"/>
    <xf numFmtId="0" fontId="2" fillId="0" borderId="0" xfId="16" applyFont="1"/>
    <xf numFmtId="0" fontId="1" fillId="0" borderId="0" xfId="16" applyFont="1" applyAlignment="1">
      <alignment horizontal="right"/>
    </xf>
    <xf numFmtId="0" fontId="2" fillId="0" borderId="8" xfId="11" applyFont="1" applyBorder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49" fontId="2" fillId="0" borderId="8" xfId="16" applyNumberFormat="1" applyFont="1" applyFill="1" applyBorder="1" applyAlignment="1">
      <alignment vertical="center" wrapText="1"/>
    </xf>
    <xf numFmtId="49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left" vertical="center" wrapText="1"/>
    </xf>
    <xf numFmtId="179" fontId="2" fillId="0" borderId="8" xfId="16" applyNumberFormat="1" applyFont="1" applyFill="1" applyBorder="1" applyAlignment="1">
      <alignment horizontal="left" vertical="center" wrapText="1"/>
    </xf>
    <xf numFmtId="0" fontId="10" fillId="0" borderId="0" xfId="16" applyFont="1" applyFill="1" applyAlignment="1">
      <alignment wrapText="1"/>
    </xf>
    <xf numFmtId="0" fontId="6" fillId="0" borderId="0" xfId="23" applyFont="1" applyFill="1"/>
    <xf numFmtId="0" fontId="2" fillId="0" borderId="0" xfId="15" applyFont="1" applyAlignment="1">
      <alignment horizontal="center"/>
    </xf>
    <xf numFmtId="0" fontId="9" fillId="0" borderId="0" xfId="15" applyFont="1" applyFill="1"/>
    <xf numFmtId="182" fontId="9" fillId="0" borderId="0" xfId="15" applyNumberFormat="1" applyFont="1" applyFill="1"/>
    <xf numFmtId="0" fontId="2" fillId="0" borderId="0" xfId="15" applyFont="1" applyFill="1"/>
    <xf numFmtId="0" fontId="2" fillId="5" borderId="0" xfId="22" applyFont="1" applyFill="1"/>
    <xf numFmtId="0" fontId="6" fillId="5" borderId="0" xfId="22" applyFill="1"/>
    <xf numFmtId="0" fontId="2" fillId="5" borderId="0" xfId="22" applyFont="1" applyFill="1" applyAlignment="1">
      <alignment vertical="center"/>
    </xf>
    <xf numFmtId="181" fontId="2" fillId="5" borderId="0" xfId="22" applyNumberFormat="1" applyFont="1" applyFill="1" applyAlignment="1">
      <alignment vertical="center"/>
    </xf>
    <xf numFmtId="0" fontId="1" fillId="5" borderId="0" xfId="17" applyFill="1"/>
    <xf numFmtId="0" fontId="2" fillId="5" borderId="0" xfId="17" applyFont="1" applyFill="1"/>
    <xf numFmtId="0" fontId="2" fillId="5" borderId="0" xfId="17" applyFont="1" applyFill="1" applyAlignment="1"/>
    <xf numFmtId="0" fontId="2" fillId="5" borderId="0" xfId="17" applyFont="1" applyFill="1" applyAlignment="1">
      <alignment horizontal="right" vertical="center"/>
    </xf>
    <xf numFmtId="0" fontId="6" fillId="5" borderId="0" xfId="17" applyFont="1" applyFill="1" applyAlignment="1"/>
    <xf numFmtId="0" fontId="13" fillId="5" borderId="0" xfId="17" applyFont="1" applyFill="1" applyAlignment="1"/>
    <xf numFmtId="0" fontId="13" fillId="5" borderId="0" xfId="17" applyFont="1" applyFill="1"/>
    <xf numFmtId="49" fontId="2" fillId="5" borderId="8" xfId="17" applyNumberFormat="1" applyFont="1" applyFill="1" applyBorder="1" applyAlignment="1">
      <alignment horizontal="left" vertical="center"/>
    </xf>
    <xf numFmtId="0" fontId="16" fillId="5" borderId="0" xfId="17" applyFont="1" applyFill="1"/>
    <xf numFmtId="0" fontId="0" fillId="5" borderId="0" xfId="0" applyFill="1">
      <alignment vertical="center"/>
    </xf>
    <xf numFmtId="0" fontId="11" fillId="5" borderId="0" xfId="17" applyFont="1" applyFill="1"/>
    <xf numFmtId="0" fontId="18" fillId="5" borderId="0" xfId="0" applyFont="1" applyFill="1">
      <alignment vertical="center"/>
    </xf>
    <xf numFmtId="0" fontId="1" fillId="5" borderId="0" xfId="17" applyFill="1" applyBorder="1"/>
    <xf numFmtId="0" fontId="24" fillId="5" borderId="15" xfId="0" applyFont="1" applyFill="1" applyBorder="1" applyAlignment="1">
      <alignment horizontal="left" vertical="center" shrinkToFit="1"/>
    </xf>
    <xf numFmtId="0" fontId="2" fillId="5" borderId="0" xfId="12" applyFont="1" applyFill="1" applyAlignment="1">
      <alignment vertical="center"/>
    </xf>
    <xf numFmtId="0" fontId="6" fillId="5" borderId="0" xfId="12" applyFill="1">
      <alignment vertical="center"/>
    </xf>
    <xf numFmtId="0" fontId="9" fillId="5" borderId="0" xfId="12" applyFont="1" applyFill="1" applyAlignment="1"/>
    <xf numFmtId="0" fontId="9" fillId="5" borderId="0" xfId="12" applyFont="1" applyFill="1" applyAlignment="1">
      <alignment horizontal="right" vertical="center"/>
    </xf>
    <xf numFmtId="0" fontId="9" fillId="5" borderId="2" xfId="12" applyFont="1" applyFill="1" applyBorder="1" applyAlignment="1">
      <alignment vertical="center"/>
    </xf>
    <xf numFmtId="0" fontId="2" fillId="5" borderId="0" xfId="12" applyFont="1" applyFill="1" applyBorder="1" applyAlignment="1">
      <alignment horizontal="right" vertical="center"/>
    </xf>
    <xf numFmtId="0" fontId="18" fillId="5" borderId="0" xfId="12" applyFont="1" applyFill="1">
      <alignment vertical="center"/>
    </xf>
    <xf numFmtId="0" fontId="2" fillId="5" borderId="0" xfId="12" applyFont="1" applyFill="1">
      <alignment vertical="center"/>
    </xf>
    <xf numFmtId="0" fontId="1" fillId="5" borderId="0" xfId="22" applyFont="1" applyFill="1"/>
    <xf numFmtId="0" fontId="2" fillId="5" borderId="8" xfId="17" applyNumberFormat="1" applyFont="1" applyFill="1" applyBorder="1" applyAlignment="1" applyProtection="1">
      <alignment horizontal="centerContinuous" vertical="center"/>
    </xf>
    <xf numFmtId="0" fontId="1" fillId="5" borderId="0" xfId="17" applyFont="1" applyFill="1"/>
    <xf numFmtId="0" fontId="12" fillId="5" borderId="0" xfId="17" applyFont="1" applyFill="1"/>
    <xf numFmtId="0" fontId="2" fillId="5" borderId="8" xfId="17" applyNumberFormat="1" applyFont="1" applyFill="1" applyBorder="1" applyAlignment="1" applyProtection="1">
      <alignment horizontal="center" vertical="center" wrapText="1"/>
    </xf>
    <xf numFmtId="182" fontId="2" fillId="5" borderId="8" xfId="17" applyNumberFormat="1" applyFont="1" applyFill="1" applyBorder="1" applyAlignment="1">
      <alignment horizontal="right" vertical="center" wrapText="1"/>
    </xf>
    <xf numFmtId="0" fontId="2" fillId="5" borderId="0" xfId="17" applyFont="1" applyFill="1" applyAlignment="1">
      <alignment vertical="center"/>
    </xf>
    <xf numFmtId="0" fontId="16" fillId="5" borderId="0" xfId="17" applyFont="1" applyFill="1" applyAlignment="1">
      <alignment vertical="center"/>
    </xf>
    <xf numFmtId="0" fontId="19" fillId="5" borderId="0" xfId="12" applyFont="1" applyFill="1">
      <alignment vertical="center"/>
    </xf>
    <xf numFmtId="0" fontId="16" fillId="5" borderId="0" xfId="12" applyFont="1" applyFill="1">
      <alignment vertical="center"/>
    </xf>
    <xf numFmtId="0" fontId="2" fillId="0" borderId="1" xfId="12" applyNumberFormat="1" applyFont="1" applyFill="1" applyBorder="1" applyAlignment="1" applyProtection="1">
      <alignment horizontal="left" vertical="center" wrapText="1"/>
    </xf>
    <xf numFmtId="0" fontId="26" fillId="0" borderId="8" xfId="26" applyFont="1" applyFill="1" applyBorder="1" applyAlignment="1">
      <alignment horizontal="left" vertical="center" shrinkToFit="1"/>
    </xf>
    <xf numFmtId="183" fontId="2" fillId="0" borderId="8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23" applyFont="1" applyFill="1" applyAlignment="1">
      <alignment horizont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9" fillId="6" borderId="0" xfId="23" applyNumberFormat="1" applyFont="1" applyFill="1" applyBorder="1" applyAlignment="1" applyProtection="1">
      <alignment horizontal="center" vertical="center" wrapText="1"/>
    </xf>
    <xf numFmtId="182" fontId="6" fillId="6" borderId="4" xfId="23" applyNumberFormat="1" applyFont="1" applyFill="1" applyBorder="1" applyAlignment="1" applyProtection="1">
      <alignment horizontal="center" vertical="center" wrapText="1"/>
    </xf>
    <xf numFmtId="0" fontId="9" fillId="6" borderId="1" xfId="12" applyNumberFormat="1" applyFont="1" applyFill="1" applyBorder="1" applyAlignment="1" applyProtection="1">
      <alignment horizontal="center" vertical="center" wrapText="1"/>
    </xf>
    <xf numFmtId="182" fontId="0" fillId="6" borderId="8" xfId="0" applyNumberForma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5" borderId="1" xfId="12" applyFont="1" applyFill="1" applyBorder="1" applyAlignment="1">
      <alignment horizontal="center" vertical="center" wrapText="1"/>
    </xf>
    <xf numFmtId="0" fontId="6" fillId="0" borderId="0" xfId="12" applyFont="1">
      <alignment vertical="center"/>
    </xf>
    <xf numFmtId="182" fontId="2" fillId="0" borderId="1" xfId="12" applyNumberFormat="1" applyFont="1" applyFill="1" applyBorder="1" applyAlignment="1" applyProtection="1">
      <alignment horizontal="right" vertical="center" wrapText="1"/>
    </xf>
    <xf numFmtId="182" fontId="2" fillId="0" borderId="1" xfId="28" applyNumberFormat="1" applyFont="1" applyFill="1" applyBorder="1" applyAlignment="1" applyProtection="1">
      <alignment horizontal="right" vertical="center" wrapText="1"/>
    </xf>
    <xf numFmtId="184" fontId="2" fillId="6" borderId="8" xfId="17" applyNumberFormat="1" applyFont="1" applyFill="1" applyBorder="1" applyAlignment="1">
      <alignment horizontal="right" vertical="center"/>
    </xf>
    <xf numFmtId="184" fontId="2" fillId="5" borderId="8" xfId="17" applyNumberFormat="1" applyFont="1" applyFill="1" applyBorder="1" applyAlignment="1">
      <alignment horizontal="right" vertical="center"/>
    </xf>
    <xf numFmtId="0" fontId="2" fillId="8" borderId="8" xfId="0" applyNumberFormat="1" applyFont="1" applyFill="1" applyBorder="1" applyAlignment="1" applyProtection="1">
      <alignment horizontal="left" wrapText="1"/>
    </xf>
    <xf numFmtId="0" fontId="2" fillId="0" borderId="8" xfId="0" applyNumberFormat="1" applyFont="1" applyFill="1" applyBorder="1" applyAlignment="1" applyProtection="1">
      <alignment horizontal="left" wrapText="1"/>
    </xf>
    <xf numFmtId="184" fontId="2" fillId="5" borderId="8" xfId="12" applyNumberFormat="1" applyFont="1" applyFill="1" applyBorder="1" applyAlignment="1" applyProtection="1">
      <alignment horizontal="right" vertical="center" wrapText="1"/>
    </xf>
    <xf numFmtId="184" fontId="2" fillId="5" borderId="8" xfId="13" applyNumberFormat="1" applyFont="1" applyFill="1" applyBorder="1" applyAlignment="1" applyProtection="1">
      <alignment horizontal="right" vertical="center" wrapText="1"/>
    </xf>
    <xf numFmtId="184" fontId="2" fillId="5" borderId="8" xfId="12" applyNumberFormat="1" applyFont="1" applyFill="1" applyBorder="1" applyAlignment="1">
      <alignment horizontal="right" vertical="center"/>
    </xf>
    <xf numFmtId="0" fontId="9" fillId="6" borderId="8" xfId="12" applyNumberFormat="1" applyFont="1" applyFill="1" applyBorder="1" applyAlignment="1" applyProtection="1">
      <alignment horizontal="center" vertical="center" wrapText="1"/>
    </xf>
    <xf numFmtId="178" fontId="2" fillId="6" borderId="8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horizontal="left" vertical="center" wrapText="1"/>
    </xf>
    <xf numFmtId="0" fontId="10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horizontal="left" vertical="center" wrapText="1"/>
    </xf>
    <xf numFmtId="182" fontId="2" fillId="6" borderId="1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vertical="center" wrapText="1"/>
    </xf>
    <xf numFmtId="0" fontId="26" fillId="6" borderId="8" xfId="26" applyFont="1" applyFill="1" applyBorder="1" applyAlignment="1">
      <alignment horizontal="left" vertical="center" shrinkToFit="1"/>
    </xf>
    <xf numFmtId="0" fontId="26" fillId="6" borderId="8" xfId="26" applyFont="1" applyFill="1" applyBorder="1" applyAlignment="1">
      <alignment vertical="center" shrinkToFit="1"/>
    </xf>
    <xf numFmtId="0" fontId="27" fillId="6" borderId="8" xfId="26" applyFont="1" applyFill="1" applyBorder="1" applyAlignment="1">
      <alignment horizontal="center" vertical="center" shrinkToFit="1"/>
    </xf>
    <xf numFmtId="0" fontId="26" fillId="6" borderId="8" xfId="26" applyFont="1" applyFill="1" applyBorder="1" applyAlignment="1">
      <alignment vertical="center"/>
    </xf>
    <xf numFmtId="0" fontId="27" fillId="6" borderId="8" xfId="26" applyFont="1" applyFill="1" applyBorder="1" applyAlignment="1">
      <alignment horizontal="center" vertical="center"/>
    </xf>
    <xf numFmtId="182" fontId="2" fillId="6" borderId="8" xfId="12" applyNumberFormat="1" applyFont="1" applyFill="1" applyBorder="1" applyAlignment="1" applyProtection="1">
      <alignment horizontal="right" vertical="center" wrapText="1"/>
    </xf>
    <xf numFmtId="182" fontId="2" fillId="5" borderId="8" xfId="14" applyNumberFormat="1" applyFont="1" applyFill="1" applyBorder="1" applyAlignment="1" applyProtection="1">
      <alignment horizontal="right" vertical="center" wrapText="1"/>
    </xf>
    <xf numFmtId="182" fontId="2" fillId="5" borderId="8" xfId="12" applyNumberFormat="1" applyFont="1" applyFill="1" applyBorder="1" applyAlignment="1" applyProtection="1">
      <alignment horizontal="right" vertical="center" wrapText="1"/>
    </xf>
    <xf numFmtId="182" fontId="2" fillId="5" borderId="8" xfId="12" applyNumberFormat="1" applyFont="1" applyFill="1" applyBorder="1" applyAlignment="1">
      <alignment horizontal="right" vertical="center"/>
    </xf>
    <xf numFmtId="182" fontId="2" fillId="6" borderId="8" xfId="14" applyNumberFormat="1" applyFont="1" applyFill="1" applyBorder="1" applyAlignment="1" applyProtection="1">
      <alignment horizontal="right" vertical="center" wrapText="1"/>
    </xf>
    <xf numFmtId="0" fontId="28" fillId="7" borderId="8" xfId="12" applyNumberFormat="1" applyFont="1" applyFill="1" applyBorder="1" applyAlignment="1" applyProtection="1">
      <alignment horizontal="center" vertical="center" wrapText="1"/>
    </xf>
    <xf numFmtId="0" fontId="2" fillId="6" borderId="3" xfId="15" applyFont="1" applyFill="1" applyBorder="1" applyAlignment="1">
      <alignment horizontal="center" vertical="center"/>
    </xf>
    <xf numFmtId="0" fontId="2" fillId="6" borderId="7" xfId="15" applyFont="1" applyFill="1" applyBorder="1" applyAlignment="1">
      <alignment horizontal="center" vertical="center"/>
    </xf>
    <xf numFmtId="0" fontId="2" fillId="6" borderId="8" xfId="15" applyFont="1" applyFill="1" applyBorder="1" applyAlignment="1">
      <alignment vertical="center"/>
    </xf>
    <xf numFmtId="0" fontId="2" fillId="6" borderId="8" xfId="27" applyFont="1" applyFill="1" applyBorder="1" applyAlignment="1">
      <alignment vertical="center" wrapText="1"/>
    </xf>
    <xf numFmtId="0" fontId="2" fillId="6" borderId="8" xfId="27" applyFont="1" applyFill="1" applyBorder="1" applyAlignment="1">
      <alignment vertical="center"/>
    </xf>
    <xf numFmtId="0" fontId="1" fillId="6" borderId="0" xfId="15" applyFill="1"/>
    <xf numFmtId="0" fontId="0" fillId="6" borderId="0" xfId="0" applyFill="1">
      <alignment vertical="center"/>
    </xf>
    <xf numFmtId="0" fontId="2" fillId="8" borderId="8" xfId="5" applyNumberFormat="1" applyFont="1" applyFill="1" applyBorder="1" applyAlignment="1" applyProtection="1">
      <alignment horizontal="center" vertical="center" wrapText="1"/>
    </xf>
    <xf numFmtId="49" fontId="2" fillId="8" borderId="8" xfId="5" applyNumberFormat="1" applyFont="1" applyFill="1" applyBorder="1" applyAlignment="1" applyProtection="1">
      <alignment horizontal="center" vertical="center" wrapText="1"/>
    </xf>
    <xf numFmtId="0" fontId="0" fillId="8" borderId="8" xfId="0" applyNumberFormat="1" applyFont="1" applyFill="1" applyBorder="1" applyAlignment="1" applyProtection="1">
      <alignment horizontal="left" wrapText="1"/>
    </xf>
    <xf numFmtId="0" fontId="2" fillId="0" borderId="0" xfId="22" applyFont="1" applyAlignment="1">
      <alignment vertical="center"/>
    </xf>
    <xf numFmtId="0" fontId="1" fillId="0" borderId="0" xfId="22" applyFont="1"/>
    <xf numFmtId="0" fontId="2" fillId="0" borderId="0" xfId="22" applyFont="1" applyFill="1" applyAlignment="1">
      <alignment vertical="center"/>
    </xf>
    <xf numFmtId="0" fontId="1" fillId="0" borderId="0" xfId="29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Fill="1" applyAlignment="1">
      <alignment horizontal="right" vertical="center"/>
    </xf>
    <xf numFmtId="0" fontId="6" fillId="0" borderId="0" xfId="29" applyFont="1" applyFill="1" applyAlignment="1"/>
    <xf numFmtId="0" fontId="6" fillId="0" borderId="0" xfId="29" applyFont="1" applyAlignment="1"/>
    <xf numFmtId="0" fontId="1" fillId="0" borderId="0" xfId="29" applyFont="1"/>
    <xf numFmtId="0" fontId="2" fillId="0" borderId="8" xfId="29" applyNumberFormat="1" applyFont="1" applyFill="1" applyBorder="1" applyAlignment="1" applyProtection="1">
      <alignment horizontal="center" vertical="center" wrapText="1"/>
    </xf>
    <xf numFmtId="0" fontId="2" fillId="3" borderId="8" xfId="29" applyNumberFormat="1" applyFont="1" applyFill="1" applyBorder="1" applyAlignment="1" applyProtection="1">
      <alignment horizontal="center" vertical="center" wrapText="1"/>
    </xf>
    <xf numFmtId="182" fontId="2" fillId="0" borderId="8" xfId="29" applyNumberFormat="1" applyFont="1" applyFill="1" applyBorder="1" applyAlignment="1">
      <alignment horizontal="right" vertical="center" wrapText="1"/>
    </xf>
    <xf numFmtId="0" fontId="2" fillId="0" borderId="0" xfId="29" applyFont="1" applyFill="1" applyAlignment="1">
      <alignment vertical="center"/>
    </xf>
    <xf numFmtId="0" fontId="1" fillId="0" borderId="0" xfId="29" applyBorder="1"/>
    <xf numFmtId="182" fontId="2" fillId="6" borderId="8" xfId="29" applyNumberFormat="1" applyFont="1" applyFill="1" applyBorder="1" applyAlignment="1">
      <alignment horizontal="right" vertical="center" wrapText="1"/>
    </xf>
    <xf numFmtId="49" fontId="9" fillId="0" borderId="8" xfId="29" applyNumberFormat="1" applyFont="1" applyFill="1" applyBorder="1" applyAlignment="1">
      <alignment horizontal="center" vertical="center" wrapText="1"/>
    </xf>
    <xf numFmtId="182" fontId="9" fillId="6" borderId="8" xfId="29" applyNumberFormat="1" applyFont="1" applyFill="1" applyBorder="1" applyAlignment="1">
      <alignment horizontal="center" vertical="center" wrapText="1"/>
    </xf>
    <xf numFmtId="49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183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0" xfId="12" applyFont="1" applyFill="1" applyBorder="1" applyAlignment="1">
      <alignment vertical="center"/>
    </xf>
    <xf numFmtId="184" fontId="1" fillId="5" borderId="8" xfId="17" applyNumberFormat="1" applyFill="1" applyBorder="1"/>
    <xf numFmtId="184" fontId="0" fillId="5" borderId="8" xfId="0" applyNumberFormat="1" applyFill="1" applyBorder="1">
      <alignment vertical="center"/>
    </xf>
    <xf numFmtId="184" fontId="1" fillId="7" borderId="8" xfId="12" applyNumberFormat="1" applyFont="1" applyFill="1" applyBorder="1" applyAlignment="1" applyProtection="1">
      <alignment horizontal="right" vertical="center" wrapText="1"/>
    </xf>
    <xf numFmtId="184" fontId="2" fillId="6" borderId="8" xfId="12" applyNumberFormat="1" applyFont="1" applyFill="1" applyBorder="1" applyAlignment="1" applyProtection="1">
      <alignment horizontal="right" vertical="center" wrapText="1"/>
    </xf>
    <xf numFmtId="184" fontId="2" fillId="6" borderId="1" xfId="28" applyNumberFormat="1" applyFont="1" applyFill="1" applyBorder="1" applyAlignment="1" applyProtection="1">
      <alignment horizontal="right" vertical="center" wrapText="1"/>
    </xf>
    <xf numFmtId="184" fontId="2" fillId="5" borderId="8" xfId="14" applyNumberFormat="1" applyFont="1" applyFill="1" applyBorder="1" applyAlignment="1" applyProtection="1">
      <alignment horizontal="right" vertical="center" wrapText="1"/>
    </xf>
    <xf numFmtId="184" fontId="2" fillId="6" borderId="8" xfId="14" applyNumberFormat="1" applyFont="1" applyFill="1" applyBorder="1" applyAlignment="1" applyProtection="1">
      <alignment horizontal="right" vertical="center" wrapText="1"/>
    </xf>
    <xf numFmtId="184" fontId="10" fillId="6" borderId="8" xfId="12" applyNumberFormat="1" applyFont="1" applyFill="1" applyBorder="1" applyAlignment="1" applyProtection="1">
      <alignment horizontal="right" vertical="center" wrapText="1"/>
    </xf>
    <xf numFmtId="184" fontId="10" fillId="6" borderId="8" xfId="14" applyNumberFormat="1" applyFont="1" applyFill="1" applyBorder="1" applyAlignment="1" applyProtection="1">
      <alignment horizontal="right" vertical="center" wrapText="1"/>
    </xf>
    <xf numFmtId="184" fontId="2" fillId="6" borderId="8" xfId="15" applyNumberFormat="1" applyFont="1" applyFill="1" applyBorder="1" applyAlignment="1">
      <alignment horizontal="right" vertical="center" wrapText="1"/>
    </xf>
    <xf numFmtId="184" fontId="2" fillId="0" borderId="8" xfId="15" applyNumberFormat="1" applyFont="1" applyFill="1" applyBorder="1" applyAlignment="1">
      <alignment horizontal="right" vertical="center" wrapText="1"/>
    </xf>
    <xf numFmtId="184" fontId="2" fillId="0" borderId="8" xfId="27" applyNumberFormat="1" applyFont="1" applyFill="1" applyBorder="1" applyAlignment="1">
      <alignment horizontal="right" vertical="center" wrapText="1"/>
    </xf>
    <xf numFmtId="184" fontId="1" fillId="0" borderId="0" xfId="15" applyNumberFormat="1"/>
    <xf numFmtId="184" fontId="0" fillId="0" borderId="0" xfId="0" applyNumberFormat="1">
      <alignment vertical="center"/>
    </xf>
    <xf numFmtId="184" fontId="2" fillId="0" borderId="8" xfId="24" applyNumberFormat="1" applyFont="1" applyFill="1" applyBorder="1" applyAlignment="1" applyProtection="1">
      <alignment horizontal="right" vertical="center" wrapText="1"/>
    </xf>
    <xf numFmtId="184" fontId="2" fillId="0" borderId="8" xfId="24" applyNumberFormat="1" applyFont="1" applyFill="1" applyBorder="1" applyAlignment="1">
      <alignment horizontal="right" vertical="center" wrapText="1"/>
    </xf>
    <xf numFmtId="184" fontId="6" fillId="0" borderId="8" xfId="24" applyNumberFormat="1" applyFill="1" applyBorder="1" applyAlignment="1">
      <alignment horizontal="right" vertical="center"/>
    </xf>
    <xf numFmtId="184" fontId="6" fillId="0" borderId="8" xfId="24" applyNumberFormat="1" applyFill="1" applyBorder="1" applyAlignment="1">
      <alignment horizontal="left" vertical="center" wrapText="1"/>
    </xf>
    <xf numFmtId="182" fontId="6" fillId="0" borderId="8" xfId="0" applyNumberFormat="1" applyFont="1" applyBorder="1">
      <alignment vertical="center"/>
    </xf>
    <xf numFmtId="182" fontId="2" fillId="0" borderId="8" xfId="16" applyNumberFormat="1" applyFont="1" applyFill="1" applyBorder="1" applyAlignment="1">
      <alignment horizontal="right" vertical="center" wrapText="1"/>
    </xf>
    <xf numFmtId="184" fontId="2" fillId="9" borderId="8" xfId="12" applyNumberFormat="1" applyFont="1" applyFill="1" applyBorder="1" applyAlignment="1" applyProtection="1">
      <alignment horizontal="right" vertical="center" wrapText="1"/>
    </xf>
    <xf numFmtId="0" fontId="9" fillId="5" borderId="1" xfId="12" applyNumberFormat="1" applyFont="1" applyFill="1" applyBorder="1" applyAlignment="1" applyProtection="1">
      <alignment horizontal="center" vertical="center" wrapText="1"/>
    </xf>
    <xf numFmtId="182" fontId="9" fillId="5" borderId="1" xfId="28" applyNumberFormat="1" applyFont="1" applyFill="1" applyBorder="1" applyAlignment="1" applyProtection="1">
      <alignment horizontal="center" vertical="center" wrapText="1"/>
    </xf>
    <xf numFmtId="0" fontId="2" fillId="8" borderId="8" xfId="0" applyNumberFormat="1" applyFont="1" applyFill="1" applyBorder="1" applyAlignment="1" applyProtection="1">
      <alignment wrapText="1"/>
    </xf>
    <xf numFmtId="49" fontId="0" fillId="8" borderId="8" xfId="0" applyNumberFormat="1" applyFont="1" applyFill="1" applyBorder="1" applyAlignment="1" applyProtection="1">
      <alignment horizontal="left" wrapText="1"/>
    </xf>
    <xf numFmtId="182" fontId="2" fillId="10" borderId="8" xfId="16" applyNumberFormat="1" applyFont="1" applyFill="1" applyBorder="1" applyAlignment="1">
      <alignment horizontal="right" vertical="center" wrapText="1"/>
    </xf>
    <xf numFmtId="182" fontId="6" fillId="10" borderId="8" xfId="0" applyNumberFormat="1" applyFont="1" applyFill="1" applyBorder="1">
      <alignment vertical="center"/>
    </xf>
    <xf numFmtId="49" fontId="2" fillId="0" borderId="8" xfId="24" applyNumberFormat="1" applyFont="1" applyFill="1" applyBorder="1" applyAlignment="1" applyProtection="1">
      <alignment horizontal="center" vertical="center" wrapText="1"/>
    </xf>
    <xf numFmtId="183" fontId="0" fillId="0" borderId="8" xfId="0" applyNumberFormat="1" applyFont="1" applyFill="1" applyBorder="1" applyAlignment="1" applyProtection="1">
      <alignment horizontal="right" wrapText="1"/>
    </xf>
    <xf numFmtId="183" fontId="0" fillId="0" borderId="8" xfId="0" applyNumberFormat="1" applyFont="1" applyFill="1" applyBorder="1" applyAlignment="1">
      <alignment horizontal="right" wrapText="1"/>
    </xf>
    <xf numFmtId="0" fontId="16" fillId="5" borderId="8" xfId="17" applyFont="1" applyFill="1" applyBorder="1"/>
    <xf numFmtId="0" fontId="1" fillId="5" borderId="8" xfId="17" applyFill="1" applyBorder="1"/>
    <xf numFmtId="49" fontId="0" fillId="0" borderId="8" xfId="0" applyNumberFormat="1" applyFont="1" applyFill="1" applyBorder="1" applyAlignment="1" applyProtection="1">
      <alignment horizontal="left" wrapText="1"/>
    </xf>
    <xf numFmtId="183" fontId="0" fillId="0" borderId="6" xfId="0" applyNumberFormat="1" applyFont="1" applyFill="1" applyBorder="1" applyAlignment="1" applyProtection="1">
      <alignment horizontal="right" wrapText="1"/>
    </xf>
    <xf numFmtId="183" fontId="0" fillId="0" borderId="7" xfId="0" applyNumberFormat="1" applyFont="1" applyFill="1" applyBorder="1" applyAlignment="1" applyProtection="1">
      <alignment horizontal="right" wrapText="1"/>
    </xf>
    <xf numFmtId="0" fontId="0" fillId="0" borderId="8" xfId="0" applyNumberFormat="1" applyFont="1" applyFill="1" applyBorder="1" applyAlignment="1" applyProtection="1">
      <alignment horizontal="left" wrapText="1"/>
    </xf>
    <xf numFmtId="183" fontId="0" fillId="0" borderId="5" xfId="0" applyNumberFormat="1" applyFont="1" applyFill="1" applyBorder="1" applyAlignment="1" applyProtection="1">
      <alignment horizontal="right" wrapText="1"/>
    </xf>
    <xf numFmtId="179" fontId="0" fillId="0" borderId="5" xfId="0" applyNumberFormat="1" applyFill="1" applyBorder="1" applyAlignment="1" applyProtection="1">
      <alignment horizontal="right" wrapText="1"/>
    </xf>
    <xf numFmtId="49" fontId="0" fillId="0" borderId="8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5" borderId="0" xfId="22" applyNumberFormat="1" applyFont="1" applyFill="1" applyAlignment="1" applyProtection="1">
      <alignment horizontal="center" vertical="center"/>
    </xf>
    <xf numFmtId="0" fontId="2" fillId="5" borderId="1" xfId="12" applyFont="1" applyFill="1" applyBorder="1" applyAlignment="1">
      <alignment horizontal="center" vertical="center" wrapText="1"/>
    </xf>
    <xf numFmtId="0" fontId="2" fillId="5" borderId="1" xfId="17" applyNumberFormat="1" applyFont="1" applyFill="1" applyBorder="1" applyAlignment="1" applyProtection="1">
      <alignment horizontal="center" vertical="center" wrapText="1"/>
    </xf>
    <xf numFmtId="0" fontId="2" fillId="5" borderId="1" xfId="17" applyFont="1" applyFill="1" applyBorder="1" applyAlignment="1">
      <alignment horizontal="center" vertical="center"/>
    </xf>
    <xf numFmtId="0" fontId="2" fillId="5" borderId="1" xfId="17" applyNumberFormat="1" applyFont="1" applyFill="1" applyBorder="1" applyAlignment="1" applyProtection="1">
      <alignment horizontal="center" vertical="center"/>
    </xf>
    <xf numFmtId="0" fontId="2" fillId="5" borderId="11" xfId="17" applyNumberFormat="1" applyFont="1" applyFill="1" applyBorder="1" applyAlignment="1" applyProtection="1">
      <alignment horizontal="center" vertical="center" wrapText="1"/>
    </xf>
    <xf numFmtId="0" fontId="2" fillId="5" borderId="3" xfId="12" applyFont="1" applyFill="1" applyBorder="1" applyAlignment="1">
      <alignment horizontal="center" vertical="center" wrapText="1"/>
    </xf>
    <xf numFmtId="0" fontId="2" fillId="5" borderId="4" xfId="12" applyFont="1" applyFill="1" applyBorder="1" applyAlignment="1">
      <alignment horizontal="center" vertical="center" wrapText="1"/>
    </xf>
    <xf numFmtId="0" fontId="2" fillId="5" borderId="10" xfId="12" applyFont="1" applyFill="1" applyBorder="1" applyAlignment="1">
      <alignment horizontal="center" vertical="center" wrapText="1"/>
    </xf>
    <xf numFmtId="0" fontId="14" fillId="5" borderId="0" xfId="12" applyFont="1" applyFill="1" applyAlignment="1">
      <alignment horizontal="center" vertical="center"/>
    </xf>
    <xf numFmtId="0" fontId="2" fillId="5" borderId="8" xfId="12" applyFont="1" applyFill="1" applyBorder="1" applyAlignment="1">
      <alignment horizontal="center" vertical="center" wrapText="1"/>
    </xf>
    <xf numFmtId="0" fontId="2" fillId="5" borderId="5" xfId="12" applyFont="1" applyFill="1" applyBorder="1" applyAlignment="1">
      <alignment horizontal="center" vertical="center" wrapText="1"/>
    </xf>
    <xf numFmtId="0" fontId="2" fillId="5" borderId="6" xfId="12" applyFont="1" applyFill="1" applyBorder="1" applyAlignment="1">
      <alignment horizontal="center" vertical="center" wrapText="1"/>
    </xf>
    <xf numFmtId="0" fontId="2" fillId="5" borderId="7" xfId="12" applyFont="1" applyFill="1" applyBorder="1" applyAlignment="1">
      <alignment horizontal="center" vertical="center" wrapText="1"/>
    </xf>
    <xf numFmtId="0" fontId="2" fillId="5" borderId="5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3" xfId="17" applyNumberFormat="1" applyFont="1" applyFill="1" applyBorder="1" applyAlignment="1" applyProtection="1">
      <alignment horizontal="center" vertical="center" wrapText="1"/>
    </xf>
    <xf numFmtId="0" fontId="2" fillId="5" borderId="4" xfId="17" applyNumberFormat="1" applyFont="1" applyFill="1" applyBorder="1" applyAlignment="1" applyProtection="1">
      <alignment horizontal="center" vertical="center" wrapText="1"/>
    </xf>
    <xf numFmtId="0" fontId="2" fillId="6" borderId="1" xfId="12" applyFont="1" applyFill="1" applyBorder="1" applyAlignment="1">
      <alignment horizontal="center" vertical="center" wrapText="1"/>
    </xf>
    <xf numFmtId="0" fontId="14" fillId="0" borderId="18" xfId="12" applyFont="1" applyFill="1" applyBorder="1" applyAlignment="1">
      <alignment horizontal="center" vertical="center"/>
    </xf>
    <xf numFmtId="0" fontId="1" fillId="8" borderId="16" xfId="12" applyFont="1" applyFill="1" applyBorder="1" applyAlignment="1">
      <alignment horizontal="left" vertical="center"/>
    </xf>
    <xf numFmtId="0" fontId="2" fillId="6" borderId="3" xfId="12" applyFont="1" applyFill="1" applyBorder="1" applyAlignment="1">
      <alignment horizontal="center" vertical="center" wrapText="1"/>
    </xf>
    <xf numFmtId="0" fontId="2" fillId="6" borderId="4" xfId="12" applyFont="1" applyFill="1" applyBorder="1" applyAlignment="1">
      <alignment horizontal="center" vertical="center" wrapText="1"/>
    </xf>
    <xf numFmtId="0" fontId="2" fillId="6" borderId="10" xfId="12" applyFont="1" applyFill="1" applyBorder="1" applyAlignment="1">
      <alignment horizontal="center" vertical="center" wrapText="1"/>
    </xf>
    <xf numFmtId="0" fontId="2" fillId="6" borderId="8" xfId="12" applyFont="1" applyFill="1" applyBorder="1" applyAlignment="1">
      <alignment horizontal="center" vertical="center" wrapText="1"/>
    </xf>
    <xf numFmtId="0" fontId="2" fillId="6" borderId="5" xfId="12" applyFont="1" applyFill="1" applyBorder="1" applyAlignment="1">
      <alignment horizontal="center" vertical="center" wrapText="1"/>
    </xf>
    <xf numFmtId="0" fontId="2" fillId="6" borderId="6" xfId="12" applyFont="1" applyFill="1" applyBorder="1" applyAlignment="1">
      <alignment horizontal="center" vertical="center" wrapText="1"/>
    </xf>
    <xf numFmtId="0" fontId="2" fillId="6" borderId="7" xfId="12" applyFont="1" applyFill="1" applyBorder="1" applyAlignment="1">
      <alignment horizontal="center" vertical="center" wrapText="1"/>
    </xf>
    <xf numFmtId="0" fontId="14" fillId="0" borderId="0" xfId="22" applyNumberFormat="1" applyFont="1" applyFill="1" applyAlignment="1" applyProtection="1">
      <alignment horizontal="center" vertical="center"/>
    </xf>
    <xf numFmtId="0" fontId="2" fillId="4" borderId="3" xfId="29" applyNumberFormat="1" applyFont="1" applyFill="1" applyBorder="1" applyAlignment="1" applyProtection="1">
      <alignment horizontal="center" vertical="center" wrapText="1"/>
    </xf>
    <xf numFmtId="0" fontId="2" fillId="4" borderId="10" xfId="29" applyNumberFormat="1" applyFont="1" applyFill="1" applyBorder="1" applyAlignment="1" applyProtection="1">
      <alignment horizontal="center" vertical="center" wrapText="1"/>
    </xf>
    <xf numFmtId="0" fontId="2" fillId="4" borderId="4" xfId="29" applyNumberFormat="1" applyFont="1" applyFill="1" applyBorder="1" applyAlignment="1" applyProtection="1">
      <alignment horizontal="center" vertical="center" wrapText="1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16" xfId="29" applyNumberFormat="1" applyFont="1" applyFill="1" applyBorder="1" applyAlignment="1" applyProtection="1">
      <alignment horizontal="center" vertical="center"/>
    </xf>
    <xf numFmtId="0" fontId="2" fillId="0" borderId="17" xfId="29" applyNumberFormat="1" applyFont="1" applyFill="1" applyBorder="1" applyAlignment="1" applyProtection="1">
      <alignment horizontal="center" vertical="center"/>
    </xf>
    <xf numFmtId="0" fontId="2" fillId="4" borderId="8" xfId="29" applyNumberFormat="1" applyFont="1" applyFill="1" applyBorder="1" applyAlignment="1" applyProtection="1">
      <alignment horizontal="center" vertical="center" wrapText="1"/>
    </xf>
    <xf numFmtId="0" fontId="2" fillId="0" borderId="5" xfId="29" applyNumberFormat="1" applyFont="1" applyFill="1" applyBorder="1" applyAlignment="1" applyProtection="1">
      <alignment horizontal="center" vertical="center"/>
    </xf>
    <xf numFmtId="0" fontId="2" fillId="0" borderId="6" xfId="29" applyNumberFormat="1" applyFont="1" applyFill="1" applyBorder="1" applyAlignment="1" applyProtection="1">
      <alignment horizontal="center" vertical="center"/>
    </xf>
    <xf numFmtId="0" fontId="2" fillId="0" borderId="7" xfId="29" applyNumberFormat="1" applyFont="1" applyFill="1" applyBorder="1" applyAlignment="1" applyProtection="1">
      <alignment horizontal="center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14" fillId="0" borderId="0" xfId="12" applyFont="1" applyFill="1" applyAlignment="1">
      <alignment horizontal="center" vertical="center"/>
    </xf>
    <xf numFmtId="0" fontId="2" fillId="0" borderId="3" xfId="12" applyFont="1" applyFill="1" applyBorder="1" applyAlignment="1">
      <alignment horizontal="center" vertical="center" wrapText="1"/>
    </xf>
    <xf numFmtId="0" fontId="2" fillId="0" borderId="4" xfId="12" applyFont="1" applyFill="1" applyBorder="1" applyAlignment="1">
      <alignment horizontal="center" vertical="center" wrapText="1"/>
    </xf>
    <xf numFmtId="0" fontId="2" fillId="0" borderId="9" xfId="12" applyFont="1" applyFill="1" applyBorder="1" applyAlignment="1">
      <alignment horizontal="center" vertical="center" wrapText="1"/>
    </xf>
    <xf numFmtId="0" fontId="2" fillId="0" borderId="1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8" xfId="18" applyNumberFormat="1" applyFont="1" applyFill="1" applyBorder="1" applyAlignment="1" applyProtection="1">
      <alignment horizontal="center" vertical="center" wrapText="1"/>
    </xf>
    <xf numFmtId="0" fontId="2" fillId="0" borderId="8" xfId="12" applyFont="1" applyFill="1" applyBorder="1" applyAlignment="1">
      <alignment horizontal="center" vertical="center" wrapText="1"/>
    </xf>
    <xf numFmtId="0" fontId="6" fillId="0" borderId="3" xfId="23" applyFont="1" applyBorder="1" applyAlignment="1">
      <alignment horizontal="center" vertical="center"/>
    </xf>
    <xf numFmtId="0" fontId="6" fillId="0" borderId="4" xfId="23" applyBorder="1" applyAlignment="1">
      <alignment horizontal="center" vertical="center"/>
    </xf>
    <xf numFmtId="0" fontId="2" fillId="0" borderId="5" xfId="23" applyNumberFormat="1" applyFont="1" applyFill="1" applyBorder="1" applyAlignment="1" applyProtection="1">
      <alignment horizontal="center" vertical="center" wrapText="1"/>
    </xf>
    <xf numFmtId="0" fontId="2" fillId="0" borderId="6" xfId="23" applyNumberFormat="1" applyFont="1" applyFill="1" applyBorder="1" applyAlignment="1" applyProtection="1">
      <alignment horizontal="center" vertical="center" wrapText="1"/>
    </xf>
    <xf numFmtId="0" fontId="2" fillId="0" borderId="7" xfId="23" applyNumberFormat="1" applyFont="1" applyFill="1" applyBorder="1" applyAlignment="1" applyProtection="1">
      <alignment horizontal="center" vertical="center" wrapText="1"/>
    </xf>
    <xf numFmtId="0" fontId="14" fillId="0" borderId="0" xfId="23" applyNumberFormat="1" applyFont="1" applyFill="1" applyAlignment="1" applyProtection="1">
      <alignment horizontal="center" vertical="center"/>
    </xf>
    <xf numFmtId="0" fontId="2" fillId="0" borderId="8" xfId="23" applyNumberFormat="1" applyFont="1" applyFill="1" applyBorder="1" applyAlignment="1" applyProtection="1">
      <alignment horizontal="center" vertical="center" wrapText="1"/>
    </xf>
    <xf numFmtId="0" fontId="6" fillId="0" borderId="3" xfId="23" applyNumberFormat="1" applyFont="1" applyFill="1" applyBorder="1" applyAlignment="1" applyProtection="1">
      <alignment horizontal="center" vertical="center" wrapText="1"/>
    </xf>
    <xf numFmtId="0" fontId="6" fillId="0" borderId="4" xfId="23" applyNumberFormat="1" applyFont="1" applyFill="1" applyBorder="1" applyAlignment="1" applyProtection="1">
      <alignment horizontal="center" vertical="center" wrapText="1"/>
    </xf>
    <xf numFmtId="0" fontId="6" fillId="0" borderId="3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22" fillId="0" borderId="0" xfId="15" applyFont="1" applyAlignment="1">
      <alignment horizontal="center" vertical="center"/>
    </xf>
    <xf numFmtId="0" fontId="14" fillId="0" borderId="0" xfId="24" applyFont="1" applyFill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/>
    </xf>
    <xf numFmtId="0" fontId="6" fillId="0" borderId="1" xfId="24" applyFont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4" fontId="2" fillId="0" borderId="1" xfId="12" applyNumberFormat="1" applyFont="1" applyFill="1" applyBorder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 wrapText="1"/>
    </xf>
    <xf numFmtId="0" fontId="14" fillId="0" borderId="0" xfId="24" applyFont="1" applyFill="1" applyAlignment="1">
      <alignment horizontal="center" vertical="center"/>
    </xf>
    <xf numFmtId="4" fontId="2" fillId="0" borderId="3" xfId="12" applyNumberFormat="1" applyFont="1" applyFill="1" applyBorder="1" applyAlignment="1">
      <alignment horizontal="center" vertical="center" wrapText="1"/>
    </xf>
    <xf numFmtId="0" fontId="2" fillId="0" borderId="10" xfId="12" applyFont="1" applyFill="1" applyBorder="1" applyAlignment="1">
      <alignment horizontal="center" vertical="center" wrapText="1"/>
    </xf>
    <xf numFmtId="4" fontId="2" fillId="0" borderId="4" xfId="12" applyNumberFormat="1" applyFont="1" applyFill="1" applyBorder="1" applyAlignment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/>
    </xf>
    <xf numFmtId="0" fontId="2" fillId="0" borderId="4" xfId="24" applyNumberFormat="1" applyFont="1" applyFill="1" applyBorder="1" applyAlignment="1" applyProtection="1">
      <alignment horizontal="center" vertical="center"/>
    </xf>
    <xf numFmtId="0" fontId="2" fillId="0" borderId="5" xfId="24" applyNumberFormat="1" applyFont="1" applyFill="1" applyBorder="1" applyAlignment="1" applyProtection="1">
      <alignment horizontal="center" vertical="center" wrapText="1"/>
    </xf>
    <xf numFmtId="0" fontId="2" fillId="0" borderId="9" xfId="24" applyNumberFormat="1" applyFont="1" applyFill="1" applyBorder="1" applyAlignment="1" applyProtection="1">
      <alignment horizontal="center" vertical="center" wrapText="1"/>
    </xf>
    <xf numFmtId="0" fontId="2" fillId="0" borderId="7" xfId="12" applyFont="1" applyFill="1" applyBorder="1" applyAlignment="1">
      <alignment horizontal="center" vertical="center" wrapText="1"/>
    </xf>
    <xf numFmtId="49" fontId="14" fillId="3" borderId="0" xfId="10" applyNumberFormat="1" applyFont="1" applyFill="1" applyAlignment="1">
      <alignment horizontal="center" vertical="center"/>
    </xf>
    <xf numFmtId="49" fontId="6" fillId="3" borderId="1" xfId="10" applyNumberFormat="1" applyFont="1" applyFill="1" applyBorder="1" applyAlignment="1">
      <alignment horizontal="center" vertical="center" wrapText="1"/>
    </xf>
    <xf numFmtId="49" fontId="6" fillId="3" borderId="1" xfId="10" applyNumberFormat="1" applyFont="1" applyFill="1" applyBorder="1" applyAlignment="1">
      <alignment horizontal="center" vertical="center"/>
    </xf>
    <xf numFmtId="49" fontId="6" fillId="3" borderId="11" xfId="10" applyNumberFormat="1" applyFont="1" applyFill="1" applyBorder="1" applyAlignment="1">
      <alignment horizontal="center" vertical="center"/>
    </xf>
    <xf numFmtId="49" fontId="6" fillId="3" borderId="12" xfId="10" applyNumberFormat="1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6" applyFont="1" applyBorder="1" applyAlignment="1">
      <alignment horizontal="center" vertical="center"/>
    </xf>
    <xf numFmtId="0" fontId="2" fillId="0" borderId="6" xfId="16" applyFont="1" applyBorder="1" applyAlignment="1">
      <alignment horizontal="center" vertical="center"/>
    </xf>
    <xf numFmtId="0" fontId="2" fillId="0" borderId="7" xfId="16" applyFont="1" applyBorder="1" applyAlignment="1">
      <alignment horizontal="center" vertical="center"/>
    </xf>
    <xf numFmtId="4" fontId="2" fillId="0" borderId="8" xfId="12" applyNumberFormat="1" applyFont="1" applyFill="1" applyBorder="1" applyAlignment="1" applyProtection="1">
      <alignment horizontal="left" vertical="center" wrapText="1"/>
    </xf>
    <xf numFmtId="0" fontId="18" fillId="0" borderId="8" xfId="23" applyFont="1" applyFill="1" applyBorder="1"/>
    <xf numFmtId="0" fontId="2" fillId="0" borderId="19" xfId="24" applyNumberFormat="1" applyFont="1" applyFill="1" applyBorder="1" applyAlignment="1" applyProtection="1">
      <alignment horizontal="center" vertical="center"/>
    </xf>
    <xf numFmtId="0" fontId="2" fillId="0" borderId="19" xfId="24" applyNumberFormat="1" applyFont="1" applyFill="1" applyBorder="1" applyAlignment="1" applyProtection="1">
      <alignment horizontal="center" vertical="center" wrapText="1"/>
    </xf>
    <xf numFmtId="0" fontId="2" fillId="0" borderId="11" xfId="12" applyFont="1" applyFill="1" applyBorder="1" applyAlignment="1">
      <alignment horizontal="center" vertical="center" wrapText="1"/>
    </xf>
    <xf numFmtId="0" fontId="2" fillId="0" borderId="11" xfId="12" applyFont="1" applyFill="1" applyBorder="1" applyAlignment="1">
      <alignment horizontal="center" vertical="center" wrapText="1"/>
    </xf>
    <xf numFmtId="0" fontId="6" fillId="0" borderId="11" xfId="24" applyFont="1" applyFill="1" applyBorder="1" applyAlignment="1">
      <alignment horizontal="center" vertical="center" wrapText="1"/>
    </xf>
    <xf numFmtId="0" fontId="6" fillId="0" borderId="8" xfId="24" applyBorder="1">
      <alignment vertical="center"/>
    </xf>
    <xf numFmtId="0" fontId="6" fillId="0" borderId="8" xfId="24" applyFill="1" applyBorder="1">
      <alignment vertical="center"/>
    </xf>
    <xf numFmtId="0" fontId="0" fillId="0" borderId="8" xfId="0" applyBorder="1">
      <alignment vertical="center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26"/>
    <cellStyle name="常规_1575DF960D79409C86B7EA2ED01F36E3" xfId="10"/>
    <cellStyle name="常规_2、2015年项目库录入类表" xfId="11"/>
    <cellStyle name="常规_2014年附表" xfId="12"/>
    <cellStyle name="常规_2B27D93102244FA78AF17324DDF93636" xfId="13"/>
    <cellStyle name="常规_2B27D93102244FA78AF17324DDF93636 2" xfId="28"/>
    <cellStyle name="常规_2C17D4A90DE046B7939D49120F91E884" xfId="14"/>
    <cellStyle name="常规_431E2E2B723B484EB71AB056C101FF88" xfId="15"/>
    <cellStyle name="常规_431E2E2B723B484EB71AB056C101FF88 30" xfId="27"/>
    <cellStyle name="常规_6355329FDE8543EC95052A6CD53F84CD" xfId="16"/>
    <cellStyle name="常规_7B4383852DBB440AAAD5EA17579DDE32" xfId="17"/>
    <cellStyle name="常规_7B4383852DBB440AAAD5EA17579DDE32 2" xfId="29"/>
    <cellStyle name="常规_811BCE2E61FC48D6BEDF4E7F00C8C2B7" xfId="18"/>
    <cellStyle name="常规_9E801FE081FC404BB99149BF91BEBAC3" xfId="19"/>
    <cellStyle name="常规_E416D9F7E5CC4B1BAD9F448B0102C7F9" xfId="20"/>
    <cellStyle name="常规_F637AD736484418FBCB664A5BB553358" xfId="21"/>
    <cellStyle name="常规_Sheet1" xfId="22"/>
    <cellStyle name="常规_靖西市工商局2016年部门预算" xfId="23"/>
    <cellStyle name="常规_省林业厅2016年预算公开表样" xfId="24"/>
    <cellStyle name="样式 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9:IV19"/>
  <sheetViews>
    <sheetView showGridLines="0" showZeros="0" workbookViewId="0">
      <selection activeCell="A9" sqref="A9:L9"/>
    </sheetView>
  </sheetViews>
  <sheetFormatPr defaultColWidth="9.125" defaultRowHeight="12.75" customHeight="1"/>
  <cols>
    <col min="1" max="12" width="10.625" customWidth="1"/>
  </cols>
  <sheetData>
    <row r="9" spans="1:256" ht="49.5" customHeight="1">
      <c r="A9" s="242" t="s">
        <v>354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41">
        <v>2021.1</v>
      </c>
      <c r="G19" s="241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IL35"/>
  <sheetViews>
    <sheetView showGridLines="0" showZeros="0" workbookViewId="0">
      <selection activeCell="F12" sqref="F12"/>
    </sheetView>
  </sheetViews>
  <sheetFormatPr defaultColWidth="8.625" defaultRowHeight="12.75" customHeight="1"/>
  <cols>
    <col min="1" max="1" width="41.625" style="7" customWidth="1"/>
    <col min="2" max="7" width="15.875" style="7" customWidth="1"/>
    <col min="8" max="246" width="8.625" style="7" customWidth="1"/>
    <col min="247" max="16384" width="8.625" style="7"/>
  </cols>
  <sheetData>
    <row r="1" spans="1:246" ht="12" customHeight="1">
      <c r="A1" s="16" t="s">
        <v>239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91" t="s">
        <v>250</v>
      </c>
      <c r="B2" s="291"/>
      <c r="C2" s="291"/>
      <c r="D2" s="291"/>
      <c r="E2" s="291"/>
      <c r="F2" s="291"/>
      <c r="G2" s="29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299" t="s">
        <v>65</v>
      </c>
      <c r="B4" s="299" t="s">
        <v>14</v>
      </c>
      <c r="C4" s="296" t="s">
        <v>59</v>
      </c>
      <c r="D4" s="297"/>
      <c r="E4" s="297"/>
      <c r="F4" s="297"/>
      <c r="G4" s="298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299"/>
      <c r="B5" s="299"/>
      <c r="C5" s="292" t="s">
        <v>52</v>
      </c>
      <c r="D5" s="292" t="s">
        <v>66</v>
      </c>
      <c r="E5" s="292" t="s">
        <v>67</v>
      </c>
      <c r="F5" s="294" t="s">
        <v>57</v>
      </c>
      <c r="G5" s="29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299"/>
      <c r="B6" s="299"/>
      <c r="C6" s="293"/>
      <c r="D6" s="293"/>
      <c r="E6" s="293"/>
      <c r="F6" s="295"/>
      <c r="G6" s="29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32" t="s">
        <v>14</v>
      </c>
      <c r="B7" s="200">
        <f>SUM(C7:F7)</f>
        <v>1888.3720000000001</v>
      </c>
      <c r="C7" s="200">
        <v>1866.971</v>
      </c>
      <c r="D7" s="200">
        <v>21.401</v>
      </c>
      <c r="E7" s="48"/>
      <c r="F7" s="47"/>
      <c r="G7" s="4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237" t="s">
        <v>353</v>
      </c>
      <c r="B8" s="129">
        <f t="shared" ref="B8:B15" si="0">SUM(C8:F8)</f>
        <v>40.835000000000001</v>
      </c>
      <c r="C8" s="63">
        <v>40.835000000000001</v>
      </c>
      <c r="D8" s="63"/>
      <c r="E8" s="48"/>
      <c r="F8" s="47"/>
      <c r="G8" s="4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237" t="s">
        <v>356</v>
      </c>
      <c r="B9" s="129">
        <f t="shared" si="0"/>
        <v>40.835000000000001</v>
      </c>
      <c r="C9" s="63">
        <v>40.835000000000001</v>
      </c>
      <c r="D9" s="63"/>
      <c r="E9" s="48"/>
      <c r="F9" s="47"/>
      <c r="G9" s="4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237" t="s">
        <v>350</v>
      </c>
      <c r="B10" s="129">
        <f t="shared" si="0"/>
        <v>40.835000000000001</v>
      </c>
      <c r="C10" s="63">
        <v>40.835000000000001</v>
      </c>
      <c r="D10" s="63"/>
      <c r="E10" s="48"/>
      <c r="F10" s="47"/>
      <c r="G10" s="4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37" t="s">
        <v>351</v>
      </c>
      <c r="B11" s="129">
        <f t="shared" si="0"/>
        <v>40.835000000000001</v>
      </c>
      <c r="C11" s="63">
        <v>40.835000000000001</v>
      </c>
      <c r="D11" s="63"/>
      <c r="E11" s="48"/>
      <c r="F11" s="47"/>
      <c r="G11" s="4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237" t="s">
        <v>352</v>
      </c>
      <c r="B12" s="129">
        <f t="shared" si="0"/>
        <v>40.835000000000001</v>
      </c>
      <c r="C12" s="63">
        <v>40.835000000000001</v>
      </c>
      <c r="D12" s="63"/>
      <c r="E12" s="48"/>
      <c r="F12" s="47"/>
      <c r="G12" s="4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237" t="s">
        <v>357</v>
      </c>
      <c r="B13" s="129">
        <f>SUM(C13:F13)</f>
        <v>1847.537</v>
      </c>
      <c r="C13" s="63">
        <v>1826.136</v>
      </c>
      <c r="D13" s="347">
        <v>21.401</v>
      </c>
      <c r="E13" s="48"/>
      <c r="F13" s="47"/>
      <c r="G13" s="4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237" t="s">
        <v>358</v>
      </c>
      <c r="B14" s="129">
        <f t="shared" si="0"/>
        <v>1847.537</v>
      </c>
      <c r="C14" s="63">
        <v>1826.136</v>
      </c>
      <c r="D14" s="347">
        <v>21.401</v>
      </c>
      <c r="E14" s="48"/>
      <c r="F14" s="47"/>
      <c r="G14" s="4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237" t="s">
        <v>359</v>
      </c>
      <c r="B15" s="129">
        <f t="shared" si="0"/>
        <v>1847.537</v>
      </c>
      <c r="C15" s="63">
        <v>1826.136</v>
      </c>
      <c r="D15" s="347">
        <v>21.401</v>
      </c>
      <c r="E15" s="48"/>
      <c r="F15" s="47"/>
      <c r="G15" s="4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346"/>
      <c r="B16" s="151">
        <f t="shared" ref="B16:B20" si="1">SUM(C16,G16)</f>
        <v>0</v>
      </c>
      <c r="C16" s="151">
        <f t="shared" ref="C16:C20" si="2">SUM(D16:F16)</f>
        <v>0</v>
      </c>
      <c r="D16" s="48"/>
      <c r="E16" s="48"/>
      <c r="F16" s="47"/>
      <c r="G16" s="4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46"/>
      <c r="B17" s="151">
        <f t="shared" si="1"/>
        <v>0</v>
      </c>
      <c r="C17" s="151">
        <f t="shared" si="2"/>
        <v>0</v>
      </c>
      <c r="D17" s="48"/>
      <c r="E17" s="48"/>
      <c r="F17" s="47"/>
      <c r="G17" s="4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46"/>
      <c r="B18" s="151">
        <f t="shared" si="1"/>
        <v>0</v>
      </c>
      <c r="C18" s="151">
        <f t="shared" si="2"/>
        <v>0</v>
      </c>
      <c r="D18" s="48"/>
      <c r="E18" s="48"/>
      <c r="F18" s="47"/>
      <c r="G18" s="4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46"/>
      <c r="B19" s="151">
        <f t="shared" si="1"/>
        <v>0</v>
      </c>
      <c r="C19" s="151">
        <f t="shared" si="2"/>
        <v>0</v>
      </c>
      <c r="D19" s="48"/>
      <c r="E19" s="48"/>
      <c r="F19" s="47"/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46"/>
      <c r="B20" s="151">
        <f t="shared" si="1"/>
        <v>0</v>
      </c>
      <c r="C20" s="151">
        <f t="shared" si="2"/>
        <v>0</v>
      </c>
      <c r="D20" s="48"/>
      <c r="E20" s="48"/>
      <c r="F20" s="47"/>
      <c r="G20" s="4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"/>
      <c r="B35" s="10"/>
      <c r="C35" s="10"/>
      <c r="D35" s="10"/>
      <c r="E35" s="10"/>
      <c r="F35" s="10"/>
      <c r="G35" s="1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N78"/>
  <sheetViews>
    <sheetView showGridLines="0" showZeros="0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C64" sqref="C64"/>
    </sheetView>
  </sheetViews>
  <sheetFormatPr defaultColWidth="8.625" defaultRowHeight="12.75" customHeight="1"/>
  <cols>
    <col min="1" max="1" width="39.5" style="18" customWidth="1"/>
    <col min="2" max="5" width="21.125" style="18" customWidth="1"/>
    <col min="6" max="248" width="8.625" style="18" customWidth="1"/>
    <col min="249" max="16384" width="8.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305" t="s">
        <v>251</v>
      </c>
      <c r="B2" s="305"/>
      <c r="C2" s="305"/>
      <c r="D2" s="305"/>
      <c r="E2" s="30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306" t="s">
        <v>68</v>
      </c>
      <c r="B4" s="302" t="s">
        <v>59</v>
      </c>
      <c r="C4" s="303"/>
      <c r="D4" s="303"/>
      <c r="E4" s="30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06"/>
      <c r="B5" s="307" t="s">
        <v>100</v>
      </c>
      <c r="C5" s="307" t="s">
        <v>82</v>
      </c>
      <c r="D5" s="309" t="s">
        <v>101</v>
      </c>
      <c r="E5" s="300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06"/>
      <c r="B6" s="308"/>
      <c r="C6" s="308"/>
      <c r="D6" s="310"/>
      <c r="E6" s="30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33" t="s">
        <v>227</v>
      </c>
      <c r="B7" s="134">
        <f>SUM(B8,B22,B50)</f>
        <v>1925.422</v>
      </c>
      <c r="C7" s="134">
        <f t="shared" ref="C7:E7" si="0">SUM(C8,C22,C50)</f>
        <v>1925.422</v>
      </c>
      <c r="D7" s="134">
        <f t="shared" si="0"/>
        <v>0</v>
      </c>
      <c r="E7" s="134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35" t="s">
        <v>26</v>
      </c>
      <c r="B8" s="136">
        <f>SUM(B9:B21)</f>
        <v>1866.971</v>
      </c>
      <c r="C8" s="136">
        <f>SUM(C9:C21)</f>
        <v>1866.971</v>
      </c>
      <c r="D8" s="136">
        <f t="shared" ref="D8:E8" si="1">SUM(D9:D21)</f>
        <v>0</v>
      </c>
      <c r="E8" s="136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27" t="s">
        <v>107</v>
      </c>
      <c r="B9" s="136">
        <f>SUM(C9:E9)</f>
        <v>1691.886</v>
      </c>
      <c r="C9" s="49">
        <v>1691.886</v>
      </c>
      <c r="D9" s="49"/>
      <c r="E9" s="49"/>
    </row>
    <row r="10" spans="1:248" customFormat="1" ht="15" customHeight="1">
      <c r="A10" s="127" t="s">
        <v>108</v>
      </c>
      <c r="B10" s="136">
        <f t="shared" ref="B10:B21" si="2">SUM(C10:E10)</f>
        <v>72.341999999999999</v>
      </c>
      <c r="C10" s="49">
        <v>72.341999999999999</v>
      </c>
      <c r="D10" s="49"/>
      <c r="E10" s="49"/>
    </row>
    <row r="11" spans="1:248" customFormat="1" ht="15" customHeight="1">
      <c r="A11" s="127" t="s">
        <v>109</v>
      </c>
      <c r="B11" s="136">
        <f t="shared" si="2"/>
        <v>13.689</v>
      </c>
      <c r="C11" s="49">
        <v>13.689</v>
      </c>
      <c r="D11" s="49"/>
      <c r="E11" s="49"/>
    </row>
    <row r="12" spans="1:248" customFormat="1" ht="15" customHeight="1">
      <c r="A12" s="127" t="s">
        <v>183</v>
      </c>
      <c r="B12" s="136">
        <f t="shared" si="2"/>
        <v>0</v>
      </c>
      <c r="C12" s="49"/>
      <c r="D12" s="49"/>
      <c r="E12" s="49"/>
    </row>
    <row r="13" spans="1:248" customFormat="1" ht="15" customHeight="1">
      <c r="A13" s="127" t="s">
        <v>201</v>
      </c>
      <c r="B13" s="136">
        <f t="shared" si="2"/>
        <v>0</v>
      </c>
      <c r="C13" s="49"/>
      <c r="D13" s="49"/>
      <c r="E13" s="49"/>
    </row>
    <row r="14" spans="1:248" customFormat="1" ht="15" customHeight="1">
      <c r="A14" s="127" t="s">
        <v>110</v>
      </c>
      <c r="B14" s="136">
        <f t="shared" si="2"/>
        <v>40.835000000000001</v>
      </c>
      <c r="C14" s="49">
        <v>40.835000000000001</v>
      </c>
      <c r="D14" s="49"/>
      <c r="E14" s="49"/>
    </row>
    <row r="15" spans="1:248" customFormat="1" ht="15" customHeight="1">
      <c r="A15" s="127" t="s">
        <v>180</v>
      </c>
      <c r="B15" s="136">
        <f t="shared" si="2"/>
        <v>0</v>
      </c>
      <c r="C15" s="49"/>
      <c r="D15" s="49"/>
      <c r="E15" s="49"/>
    </row>
    <row r="16" spans="1:248" customFormat="1" ht="15" customHeight="1">
      <c r="A16" s="127" t="s">
        <v>202</v>
      </c>
      <c r="B16" s="136">
        <f t="shared" si="2"/>
        <v>17.864999999999998</v>
      </c>
      <c r="C16" s="49">
        <v>17.864999999999998</v>
      </c>
      <c r="D16" s="49"/>
      <c r="E16" s="49"/>
    </row>
    <row r="17" spans="1:5" customFormat="1" ht="15" customHeight="1">
      <c r="A17" s="127" t="s">
        <v>181</v>
      </c>
      <c r="B17" s="136">
        <f t="shared" si="2"/>
        <v>0</v>
      </c>
      <c r="C17" s="49"/>
      <c r="D17" s="49"/>
      <c r="E17" s="49"/>
    </row>
    <row r="18" spans="1:5" customFormat="1" ht="15" customHeight="1">
      <c r="A18" s="127" t="s">
        <v>111</v>
      </c>
      <c r="B18" s="136">
        <f t="shared" si="2"/>
        <v>2.0419999999999998</v>
      </c>
      <c r="C18" s="49">
        <v>2.0419999999999998</v>
      </c>
      <c r="D18" s="49"/>
      <c r="E18" s="49"/>
    </row>
    <row r="19" spans="1:5" customFormat="1" ht="15" customHeight="1">
      <c r="A19" s="127" t="s">
        <v>182</v>
      </c>
      <c r="B19" s="136">
        <f t="shared" si="2"/>
        <v>28.312000000000001</v>
      </c>
      <c r="C19" s="49">
        <v>28.312000000000001</v>
      </c>
      <c r="D19" s="49"/>
      <c r="E19" s="49"/>
    </row>
    <row r="20" spans="1:5" customFormat="1" ht="15" customHeight="1">
      <c r="A20" s="127" t="s">
        <v>184</v>
      </c>
      <c r="B20" s="136">
        <f>SUM(C20:E20)</f>
        <v>0</v>
      </c>
      <c r="C20" s="49"/>
      <c r="D20" s="49"/>
      <c r="E20" s="49"/>
    </row>
    <row r="21" spans="1:5" customFormat="1" ht="15" customHeight="1">
      <c r="A21" s="127" t="s">
        <v>185</v>
      </c>
      <c r="B21" s="136">
        <f t="shared" si="2"/>
        <v>0</v>
      </c>
      <c r="C21" s="49"/>
      <c r="D21" s="49"/>
      <c r="E21" s="49"/>
    </row>
    <row r="22" spans="1:5" customFormat="1" ht="15" customHeight="1">
      <c r="A22" s="135" t="s">
        <v>186</v>
      </c>
      <c r="B22" s="136">
        <f>SUM(C22:E22)</f>
        <v>21.401</v>
      </c>
      <c r="C22" s="136">
        <f>SUM(C23:C49)</f>
        <v>21.401</v>
      </c>
      <c r="D22" s="136">
        <f>SUM(D23:D49)</f>
        <v>0</v>
      </c>
      <c r="E22" s="136">
        <f>SUM(E23:E49)</f>
        <v>0</v>
      </c>
    </row>
    <row r="23" spans="1:5" customFormat="1" ht="15" customHeight="1">
      <c r="A23" s="127" t="s">
        <v>112</v>
      </c>
      <c r="B23" s="136">
        <f>SUM(C23:E23)</f>
        <v>2.57</v>
      </c>
      <c r="C23" s="49">
        <v>2.57</v>
      </c>
      <c r="D23" s="49"/>
      <c r="E23" s="49"/>
    </row>
    <row r="24" spans="1:5" customFormat="1" ht="15" customHeight="1">
      <c r="A24" s="127" t="s">
        <v>113</v>
      </c>
      <c r="B24" s="136">
        <f>SUM(C24:E24)</f>
        <v>0.7</v>
      </c>
      <c r="C24" s="49">
        <v>0.7</v>
      </c>
      <c r="D24" s="49"/>
      <c r="E24" s="49"/>
    </row>
    <row r="25" spans="1:5" customFormat="1" ht="15" customHeight="1">
      <c r="A25" s="127" t="s">
        <v>187</v>
      </c>
      <c r="B25" s="136">
        <f t="shared" ref="B25:B62" si="3">SUM(C25:E25)</f>
        <v>0</v>
      </c>
      <c r="C25" s="49">
        <v>0</v>
      </c>
      <c r="D25" s="49"/>
      <c r="E25" s="49"/>
    </row>
    <row r="26" spans="1:5" customFormat="1" ht="15" customHeight="1">
      <c r="A26" s="127" t="s">
        <v>198</v>
      </c>
      <c r="B26" s="136">
        <f t="shared" si="3"/>
        <v>0.4</v>
      </c>
      <c r="C26" s="49">
        <v>0.4</v>
      </c>
      <c r="D26" s="49"/>
      <c r="E26" s="49"/>
    </row>
    <row r="27" spans="1:5" customFormat="1" ht="15" customHeight="1">
      <c r="A27" s="127" t="s">
        <v>199</v>
      </c>
      <c r="B27" s="136">
        <f t="shared" si="3"/>
        <v>1</v>
      </c>
      <c r="C27" s="49">
        <v>1</v>
      </c>
      <c r="D27" s="49"/>
      <c r="E27" s="49"/>
    </row>
    <row r="28" spans="1:5" customFormat="1" ht="15" customHeight="1">
      <c r="A28" s="127" t="s">
        <v>114</v>
      </c>
      <c r="B28" s="136">
        <f t="shared" si="3"/>
        <v>0.7</v>
      </c>
      <c r="C28" s="49">
        <v>0.7</v>
      </c>
      <c r="D28" s="49"/>
      <c r="E28" s="49"/>
    </row>
    <row r="29" spans="1:5" customFormat="1" ht="15" customHeight="1">
      <c r="A29" s="127" t="s">
        <v>188</v>
      </c>
      <c r="B29" s="136">
        <f t="shared" si="3"/>
        <v>5.6189999999999998</v>
      </c>
      <c r="C29" s="49">
        <v>5.6189999999999998</v>
      </c>
      <c r="D29" s="49"/>
      <c r="E29" s="49"/>
    </row>
    <row r="30" spans="1:5" customFormat="1" ht="15" customHeight="1">
      <c r="A30" s="127" t="s">
        <v>189</v>
      </c>
      <c r="B30" s="136">
        <f t="shared" si="3"/>
        <v>0</v>
      </c>
      <c r="C30" s="49"/>
      <c r="D30" s="49"/>
      <c r="E30" s="49"/>
    </row>
    <row r="31" spans="1:5" customFormat="1" ht="15" customHeight="1">
      <c r="A31" s="127" t="s">
        <v>115</v>
      </c>
      <c r="B31" s="136">
        <f t="shared" si="3"/>
        <v>1.05</v>
      </c>
      <c r="C31" s="49">
        <v>1.05</v>
      </c>
      <c r="D31" s="49"/>
      <c r="E31" s="49"/>
    </row>
    <row r="32" spans="1:5" customFormat="1" ht="15" customHeight="1">
      <c r="A32" s="127" t="s">
        <v>203</v>
      </c>
      <c r="B32" s="136">
        <f t="shared" si="3"/>
        <v>0</v>
      </c>
      <c r="C32" s="49"/>
      <c r="D32" s="49"/>
      <c r="E32" s="49"/>
    </row>
    <row r="33" spans="1:5" customFormat="1" ht="15" customHeight="1">
      <c r="A33" s="127" t="s">
        <v>204</v>
      </c>
      <c r="B33" s="136">
        <f t="shared" si="3"/>
        <v>0</v>
      </c>
      <c r="C33" s="49"/>
      <c r="D33" s="49"/>
      <c r="E33" s="49"/>
    </row>
    <row r="34" spans="1:5" customFormat="1" ht="15" customHeight="1">
      <c r="A34" s="127" t="s">
        <v>190</v>
      </c>
      <c r="B34" s="136">
        <f t="shared" si="3"/>
        <v>0</v>
      </c>
      <c r="C34" s="49"/>
      <c r="D34" s="49"/>
      <c r="E34" s="49"/>
    </row>
    <row r="35" spans="1:5" customFormat="1" ht="15" customHeight="1">
      <c r="A35" s="127" t="s">
        <v>103</v>
      </c>
      <c r="B35" s="136">
        <f t="shared" si="3"/>
        <v>0</v>
      </c>
      <c r="C35" s="49"/>
      <c r="D35" s="49"/>
      <c r="E35" s="49"/>
    </row>
    <row r="36" spans="1:5" customFormat="1" ht="15" customHeight="1">
      <c r="A36" s="127" t="s">
        <v>106</v>
      </c>
      <c r="B36" s="136">
        <f t="shared" si="3"/>
        <v>0</v>
      </c>
      <c r="C36" s="49"/>
      <c r="D36" s="49"/>
      <c r="E36" s="49"/>
    </row>
    <row r="37" spans="1:5" customFormat="1" ht="15" customHeight="1">
      <c r="A37" s="127" t="s">
        <v>192</v>
      </c>
      <c r="B37" s="136">
        <f t="shared" si="3"/>
        <v>0</v>
      </c>
      <c r="C37" s="49"/>
      <c r="D37" s="49"/>
      <c r="E37" s="49"/>
    </row>
    <row r="38" spans="1:5" customFormat="1" ht="15" customHeight="1">
      <c r="A38" s="127" t="s">
        <v>205</v>
      </c>
      <c r="B38" s="136">
        <f t="shared" si="3"/>
        <v>0.28000000000000003</v>
      </c>
      <c r="C38" s="49">
        <v>0.28000000000000003</v>
      </c>
      <c r="D38" s="49"/>
      <c r="E38" s="49"/>
    </row>
    <row r="39" spans="1:5" customFormat="1" ht="15" customHeight="1">
      <c r="A39" s="127" t="s">
        <v>193</v>
      </c>
      <c r="B39" s="136">
        <f t="shared" si="3"/>
        <v>0</v>
      </c>
      <c r="C39" s="49"/>
      <c r="D39" s="49"/>
      <c r="E39" s="49"/>
    </row>
    <row r="40" spans="1:5" customFormat="1" ht="15" customHeight="1">
      <c r="A40" s="127" t="s">
        <v>194</v>
      </c>
      <c r="B40" s="136">
        <f t="shared" si="3"/>
        <v>0</v>
      </c>
      <c r="C40" s="49"/>
      <c r="D40" s="49"/>
      <c r="E40" s="49"/>
    </row>
    <row r="41" spans="1:5" customFormat="1" ht="15" customHeight="1">
      <c r="A41" s="127" t="s">
        <v>195</v>
      </c>
      <c r="B41" s="136">
        <f t="shared" si="3"/>
        <v>0</v>
      </c>
      <c r="C41" s="49"/>
      <c r="D41" s="49"/>
      <c r="E41" s="49"/>
    </row>
    <row r="42" spans="1:5" customFormat="1" ht="15" customHeight="1">
      <c r="A42" s="127" t="s">
        <v>196</v>
      </c>
      <c r="B42" s="136">
        <f t="shared" si="3"/>
        <v>0</v>
      </c>
      <c r="C42" s="49"/>
      <c r="D42" s="49"/>
      <c r="E42" s="49"/>
    </row>
    <row r="43" spans="1:5" customFormat="1" ht="15" customHeight="1">
      <c r="A43" s="127" t="s">
        <v>197</v>
      </c>
      <c r="B43" s="136">
        <f t="shared" si="3"/>
        <v>0</v>
      </c>
      <c r="C43" s="49"/>
      <c r="D43" s="49"/>
      <c r="E43" s="49"/>
    </row>
    <row r="44" spans="1:5" customFormat="1" ht="15" customHeight="1">
      <c r="A44" s="127" t="s">
        <v>191</v>
      </c>
      <c r="B44" s="136">
        <f t="shared" si="3"/>
        <v>4.1580000000000004</v>
      </c>
      <c r="C44" s="49">
        <v>4.1580000000000004</v>
      </c>
      <c r="D44" s="49"/>
      <c r="E44" s="49"/>
    </row>
    <row r="45" spans="1:5" customFormat="1" ht="15" customHeight="1">
      <c r="A45" s="127" t="s">
        <v>192</v>
      </c>
      <c r="B45" s="136">
        <f t="shared" si="3"/>
        <v>0</v>
      </c>
      <c r="C45" s="49"/>
      <c r="D45" s="49"/>
      <c r="E45" s="49"/>
    </row>
    <row r="46" spans="1:5" customFormat="1" ht="15" customHeight="1">
      <c r="A46" s="127" t="s">
        <v>104</v>
      </c>
      <c r="B46" s="136">
        <f t="shared" si="3"/>
        <v>3</v>
      </c>
      <c r="C46" s="49">
        <v>3</v>
      </c>
      <c r="D46" s="49"/>
      <c r="E46" s="49"/>
    </row>
    <row r="47" spans="1:5" customFormat="1" ht="15" customHeight="1">
      <c r="A47" s="127" t="s">
        <v>116</v>
      </c>
      <c r="B47" s="136">
        <f t="shared" si="3"/>
        <v>0</v>
      </c>
      <c r="C47" s="49"/>
      <c r="D47" s="49"/>
      <c r="E47" s="49"/>
    </row>
    <row r="48" spans="1:5" customFormat="1" ht="15" customHeight="1">
      <c r="A48" s="127" t="s">
        <v>200</v>
      </c>
      <c r="B48" s="136">
        <f t="shared" si="3"/>
        <v>0</v>
      </c>
      <c r="C48" s="49"/>
      <c r="D48" s="49"/>
      <c r="E48" s="49"/>
    </row>
    <row r="49" spans="1:5" customFormat="1" ht="15" customHeight="1">
      <c r="A49" s="127" t="s">
        <v>105</v>
      </c>
      <c r="B49" s="136">
        <f t="shared" si="3"/>
        <v>1.9239999999999999</v>
      </c>
      <c r="C49" s="49">
        <v>1.9239999999999999</v>
      </c>
      <c r="D49" s="49"/>
      <c r="E49" s="49"/>
    </row>
    <row r="50" spans="1:5" customFormat="1" ht="15" customHeight="1">
      <c r="A50" s="135" t="s">
        <v>88</v>
      </c>
      <c r="B50" s="136">
        <f>SUM(C50:E50)</f>
        <v>37.049999999999997</v>
      </c>
      <c r="C50" s="136">
        <v>37.049999999999997</v>
      </c>
      <c r="D50" s="136">
        <f t="shared" ref="D50:E50" si="4">SUM(D51:D62)</f>
        <v>0</v>
      </c>
      <c r="E50" s="136">
        <f t="shared" si="4"/>
        <v>0</v>
      </c>
    </row>
    <row r="51" spans="1:5" customFormat="1" ht="15" customHeight="1">
      <c r="A51" s="128" t="s">
        <v>207</v>
      </c>
      <c r="B51" s="136">
        <f t="shared" si="3"/>
        <v>0</v>
      </c>
      <c r="C51" s="49"/>
      <c r="D51" s="49"/>
      <c r="E51" s="49"/>
    </row>
    <row r="52" spans="1:5" customFormat="1" ht="15" customHeight="1">
      <c r="A52" s="128" t="s">
        <v>117</v>
      </c>
      <c r="B52" s="136">
        <f t="shared" si="3"/>
        <v>0</v>
      </c>
      <c r="C52" s="49"/>
      <c r="D52" s="49"/>
      <c r="E52" s="49"/>
    </row>
    <row r="53" spans="1:5" customFormat="1" ht="15" customHeight="1">
      <c r="A53" s="128" t="s">
        <v>179</v>
      </c>
      <c r="B53" s="136">
        <f t="shared" si="3"/>
        <v>0</v>
      </c>
      <c r="C53" s="49"/>
      <c r="D53" s="49"/>
      <c r="E53" s="49"/>
    </row>
    <row r="54" spans="1:5" customFormat="1" ht="15" customHeight="1">
      <c r="A54" s="128" t="s">
        <v>118</v>
      </c>
      <c r="B54" s="136">
        <f t="shared" si="3"/>
        <v>0</v>
      </c>
      <c r="C54" s="49"/>
      <c r="D54" s="49"/>
      <c r="E54" s="49"/>
    </row>
    <row r="55" spans="1:5" customFormat="1" ht="15" customHeight="1">
      <c r="A55" s="128" t="s">
        <v>119</v>
      </c>
      <c r="B55" s="136">
        <f t="shared" si="3"/>
        <v>0</v>
      </c>
      <c r="C55" s="49"/>
      <c r="D55" s="49"/>
      <c r="E55" s="49"/>
    </row>
    <row r="56" spans="1:5" customFormat="1" ht="15" customHeight="1">
      <c r="A56" s="128" t="s">
        <v>206</v>
      </c>
      <c r="B56" s="136">
        <f t="shared" si="3"/>
        <v>0</v>
      </c>
      <c r="C56" s="49"/>
      <c r="D56" s="49"/>
      <c r="E56" s="49"/>
    </row>
    <row r="57" spans="1:5" customFormat="1" ht="15" customHeight="1">
      <c r="A57" s="128" t="s">
        <v>208</v>
      </c>
      <c r="B57" s="136">
        <f t="shared" si="3"/>
        <v>0</v>
      </c>
      <c r="C57" s="49"/>
      <c r="D57" s="49"/>
      <c r="E57" s="49"/>
    </row>
    <row r="58" spans="1:5" customFormat="1" ht="15" customHeight="1">
      <c r="A58" s="128" t="s">
        <v>209</v>
      </c>
      <c r="B58" s="136">
        <f t="shared" si="3"/>
        <v>0</v>
      </c>
      <c r="C58" s="49"/>
      <c r="D58" s="49"/>
      <c r="E58" s="49"/>
    </row>
    <row r="59" spans="1:5" customFormat="1" ht="15" customHeight="1">
      <c r="A59" s="128" t="s">
        <v>120</v>
      </c>
      <c r="B59" s="136">
        <f t="shared" si="3"/>
        <v>0</v>
      </c>
      <c r="C59" s="49"/>
      <c r="D59" s="49"/>
      <c r="E59" s="49"/>
    </row>
    <row r="60" spans="1:5" customFormat="1" ht="15" customHeight="1">
      <c r="A60" s="128" t="s">
        <v>210</v>
      </c>
      <c r="B60" s="136">
        <f t="shared" si="3"/>
        <v>0</v>
      </c>
      <c r="C60" s="49"/>
      <c r="D60" s="49"/>
      <c r="E60" s="49"/>
    </row>
    <row r="61" spans="1:5" customFormat="1" ht="15" customHeight="1">
      <c r="A61" s="128" t="s">
        <v>212</v>
      </c>
      <c r="B61" s="136">
        <f t="shared" si="3"/>
        <v>0</v>
      </c>
      <c r="C61" s="49"/>
      <c r="D61" s="49"/>
      <c r="E61" s="49"/>
    </row>
    <row r="62" spans="1:5" customFormat="1" ht="15" customHeight="1">
      <c r="A62" s="128" t="s">
        <v>211</v>
      </c>
      <c r="B62" s="136">
        <f t="shared" si="3"/>
        <v>37.049999999999997</v>
      </c>
      <c r="C62" s="49">
        <v>37.049999999999997</v>
      </c>
      <c r="D62" s="49"/>
      <c r="E62" s="49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9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51"/>
  <sheetViews>
    <sheetView showGridLines="0" showZeros="0" workbookViewId="0">
      <selection activeCell="G15" sqref="G15"/>
    </sheetView>
  </sheetViews>
  <sheetFormatPr defaultColWidth="11.125" defaultRowHeight="15.6"/>
  <cols>
    <col min="1" max="1" width="30.875" style="27" customWidth="1"/>
    <col min="2" max="4" width="9" style="27" customWidth="1"/>
    <col min="5" max="5" width="29.875" style="27" customWidth="1"/>
    <col min="6" max="10" width="14.875" style="27" customWidth="1"/>
    <col min="11" max="16384" width="11.125" style="27"/>
  </cols>
  <sheetData>
    <row r="1" spans="1:11" ht="14.25" customHeight="1">
      <c r="A1" s="16" t="s">
        <v>90</v>
      </c>
    </row>
    <row r="2" spans="1:11" ht="22.5" customHeight="1">
      <c r="A2" s="311" t="s">
        <v>252</v>
      </c>
      <c r="B2" s="311"/>
      <c r="C2" s="311"/>
      <c r="D2" s="311"/>
      <c r="E2" s="311"/>
      <c r="F2" s="311"/>
      <c r="G2" s="311"/>
      <c r="H2" s="311"/>
      <c r="I2" s="311"/>
      <c r="J2" s="311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6" t="s">
        <v>81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 s="58"/>
    </row>
    <row r="5" spans="1:11" s="38" customFormat="1" ht="24" customHeight="1">
      <c r="A5" s="286"/>
      <c r="B5" s="54" t="s">
        <v>85</v>
      </c>
      <c r="C5" s="54" t="s">
        <v>86</v>
      </c>
      <c r="D5" s="54" t="s">
        <v>87</v>
      </c>
      <c r="E5" s="286"/>
      <c r="F5" s="288"/>
      <c r="G5" s="57" t="s">
        <v>26</v>
      </c>
      <c r="H5" s="57" t="s">
        <v>27</v>
      </c>
      <c r="I5" s="57" t="s">
        <v>88</v>
      </c>
      <c r="J5" s="285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 t="shared" ref="F7:F10" si="0"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51"/>
  <sheetViews>
    <sheetView showGridLines="0" showZeros="0" workbookViewId="0">
      <selection activeCell="G19" sqref="G19"/>
    </sheetView>
  </sheetViews>
  <sheetFormatPr defaultColWidth="11.125" defaultRowHeight="15.6"/>
  <cols>
    <col min="1" max="1" width="30.875" style="27" customWidth="1"/>
    <col min="2" max="4" width="9.375" style="27" customWidth="1"/>
    <col min="5" max="5" width="25.875" style="27" customWidth="1"/>
    <col min="6" max="10" width="16.875" style="27" customWidth="1"/>
    <col min="11" max="16384" width="11.125" style="27"/>
  </cols>
  <sheetData>
    <row r="1" spans="1:11" ht="14.25" customHeight="1">
      <c r="A1" s="16" t="s">
        <v>91</v>
      </c>
    </row>
    <row r="2" spans="1:11" ht="22.5" customHeight="1">
      <c r="A2" s="311" t="s">
        <v>253</v>
      </c>
      <c r="B2" s="311"/>
      <c r="C2" s="311"/>
      <c r="D2" s="311"/>
      <c r="E2" s="311"/>
      <c r="F2" s="311"/>
      <c r="G2" s="311"/>
      <c r="H2" s="311"/>
      <c r="I2" s="311"/>
      <c r="J2" s="311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6" t="s">
        <v>81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 s="58"/>
    </row>
    <row r="5" spans="1:11" s="38" customFormat="1" ht="24" customHeight="1">
      <c r="A5" s="286"/>
      <c r="B5" s="54" t="s">
        <v>85</v>
      </c>
      <c r="C5" s="54" t="s">
        <v>86</v>
      </c>
      <c r="D5" s="54" t="s">
        <v>87</v>
      </c>
      <c r="E5" s="286"/>
      <c r="F5" s="288"/>
      <c r="G5" s="57" t="s">
        <v>26</v>
      </c>
      <c r="H5" s="57" t="s">
        <v>27</v>
      </c>
      <c r="I5" s="57" t="s">
        <v>88</v>
      </c>
      <c r="J5" s="285"/>
      <c r="K5" s="58"/>
    </row>
    <row r="6" spans="1:11" s="64" customFormat="1" ht="24" customHeight="1">
      <c r="A6" s="197" t="s">
        <v>353</v>
      </c>
      <c r="B6" s="198"/>
      <c r="C6" s="197"/>
      <c r="D6" s="197"/>
      <c r="E6" s="199" t="s">
        <v>14</v>
      </c>
      <c r="F6" s="200">
        <f>SUM(G6:J6)</f>
        <v>1888.3720000000001</v>
      </c>
      <c r="G6" s="200">
        <v>1866.971</v>
      </c>
      <c r="H6" s="200">
        <v>21.401</v>
      </c>
      <c r="I6" s="63"/>
      <c r="J6" s="63"/>
      <c r="K6" s="51"/>
    </row>
    <row r="7" spans="1:11" customFormat="1" ht="23.25" customHeight="1">
      <c r="A7" s="145" t="s">
        <v>353</v>
      </c>
      <c r="B7" s="240" t="s">
        <v>362</v>
      </c>
      <c r="C7" s="177"/>
      <c r="D7" s="177"/>
      <c r="E7" s="237" t="s">
        <v>353</v>
      </c>
      <c r="F7" s="129">
        <f t="shared" ref="F7:F14" si="0">SUM(G7:J7)</f>
        <v>40.835000000000001</v>
      </c>
      <c r="G7" s="63">
        <v>40.835000000000001</v>
      </c>
      <c r="H7" s="63"/>
      <c r="I7" s="63"/>
      <c r="J7" s="63"/>
    </row>
    <row r="8" spans="1:11" customFormat="1" ht="23.25" customHeight="1">
      <c r="A8" s="145"/>
      <c r="B8" s="240" t="s">
        <v>363</v>
      </c>
      <c r="C8" s="177"/>
      <c r="D8" s="177"/>
      <c r="E8" s="237" t="s">
        <v>356</v>
      </c>
      <c r="F8" s="129">
        <f t="shared" si="0"/>
        <v>40.835000000000001</v>
      </c>
      <c r="G8" s="63">
        <v>40.835000000000001</v>
      </c>
      <c r="H8" s="63"/>
      <c r="I8" s="63"/>
      <c r="J8" s="63"/>
    </row>
    <row r="9" spans="1:11" customFormat="1" ht="23.25" customHeight="1">
      <c r="A9" s="145"/>
      <c r="B9" s="240" t="s">
        <v>364</v>
      </c>
      <c r="C9" s="177"/>
      <c r="D9" s="177"/>
      <c r="E9" s="237" t="s">
        <v>350</v>
      </c>
      <c r="F9" s="129">
        <f t="shared" si="0"/>
        <v>40.835000000000001</v>
      </c>
      <c r="G9" s="63">
        <v>40.835000000000001</v>
      </c>
      <c r="H9" s="63"/>
      <c r="I9" s="63"/>
      <c r="J9" s="63"/>
    </row>
    <row r="10" spans="1:11" customFormat="1" ht="23.25" customHeight="1">
      <c r="A10" s="145"/>
      <c r="B10" s="240" t="s">
        <v>365</v>
      </c>
      <c r="C10" s="177"/>
      <c r="D10" s="177"/>
      <c r="E10" s="237" t="s">
        <v>351</v>
      </c>
      <c r="F10" s="129">
        <f t="shared" si="0"/>
        <v>40.835000000000001</v>
      </c>
      <c r="G10" s="63">
        <v>40.835000000000001</v>
      </c>
      <c r="H10" s="63"/>
      <c r="I10" s="63"/>
      <c r="J10" s="63"/>
    </row>
    <row r="11" spans="1:11" customFormat="1" ht="23.25" customHeight="1">
      <c r="A11" s="145"/>
      <c r="B11" s="240" t="s">
        <v>366</v>
      </c>
      <c r="C11" s="177"/>
      <c r="D11" s="177"/>
      <c r="E11" s="237" t="s">
        <v>352</v>
      </c>
      <c r="F11" s="129">
        <f t="shared" si="0"/>
        <v>40.835000000000001</v>
      </c>
      <c r="G11" s="63">
        <v>40.835000000000001</v>
      </c>
      <c r="H11" s="63"/>
      <c r="I11" s="63"/>
      <c r="J11" s="63"/>
    </row>
    <row r="12" spans="1:11" customFormat="1" ht="23.25" customHeight="1">
      <c r="A12" s="145"/>
      <c r="B12" s="240" t="s">
        <v>367</v>
      </c>
      <c r="C12" s="177"/>
      <c r="D12" s="177"/>
      <c r="E12" s="237" t="s">
        <v>357</v>
      </c>
      <c r="F12" s="129">
        <f>SUM(G12:J12)</f>
        <v>1847.537</v>
      </c>
      <c r="G12" s="63">
        <v>1826.136</v>
      </c>
      <c r="H12" s="347">
        <v>21.401</v>
      </c>
      <c r="I12" s="63"/>
      <c r="J12" s="63"/>
    </row>
    <row r="13" spans="1:11" customFormat="1" ht="23.25" customHeight="1">
      <c r="A13" s="145"/>
      <c r="B13" s="240" t="s">
        <v>368</v>
      </c>
      <c r="C13" s="177"/>
      <c r="D13" s="177"/>
      <c r="E13" s="237" t="s">
        <v>358</v>
      </c>
      <c r="F13" s="129">
        <f t="shared" si="0"/>
        <v>1847.537</v>
      </c>
      <c r="G13" s="63">
        <v>1826.136</v>
      </c>
      <c r="H13" s="347">
        <v>21.401</v>
      </c>
      <c r="I13" s="63"/>
      <c r="J13" s="63"/>
    </row>
    <row r="14" spans="1:11" customFormat="1" ht="23.25" customHeight="1">
      <c r="A14" s="145"/>
      <c r="B14" s="240" t="s">
        <v>369</v>
      </c>
      <c r="C14" s="177"/>
      <c r="D14" s="177"/>
      <c r="E14" s="237" t="s">
        <v>359</v>
      </c>
      <c r="F14" s="129">
        <f t="shared" si="0"/>
        <v>1847.537</v>
      </c>
      <c r="G14" s="63">
        <v>1826.136</v>
      </c>
      <c r="H14" s="347">
        <v>21.401</v>
      </c>
      <c r="I14" s="63"/>
      <c r="J14" s="63"/>
    </row>
    <row r="15" spans="1:11" customFormat="1" ht="23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51"/>
  <sheetViews>
    <sheetView showGridLines="0" showZeros="0" workbookViewId="0">
      <selection activeCell="F6" sqref="F6:J14"/>
    </sheetView>
  </sheetViews>
  <sheetFormatPr defaultColWidth="11.125" defaultRowHeight="15.6"/>
  <cols>
    <col min="1" max="1" width="33.375" style="27" customWidth="1"/>
    <col min="2" max="4" width="10" style="27" customWidth="1"/>
    <col min="5" max="5" width="26.875" style="27" customWidth="1"/>
    <col min="6" max="10" width="15.5" style="27" customWidth="1"/>
    <col min="11" max="16384" width="11.125" style="27"/>
  </cols>
  <sheetData>
    <row r="1" spans="1:11" ht="14.25" customHeight="1">
      <c r="A1" s="16" t="s">
        <v>92</v>
      </c>
    </row>
    <row r="2" spans="1:11" ht="25.5" customHeight="1">
      <c r="A2" s="284" t="s">
        <v>254</v>
      </c>
      <c r="B2" s="284"/>
      <c r="C2" s="284"/>
      <c r="D2" s="284"/>
      <c r="E2" s="284"/>
      <c r="F2" s="284"/>
      <c r="G2" s="284"/>
      <c r="H2" s="284"/>
      <c r="I2" s="284"/>
      <c r="J2" s="284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286" t="s">
        <v>81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 s="58"/>
    </row>
    <row r="5" spans="1:11" s="38" customFormat="1" ht="24" customHeight="1">
      <c r="A5" s="286"/>
      <c r="B5" s="54" t="s">
        <v>85</v>
      </c>
      <c r="C5" s="54" t="s">
        <v>86</v>
      </c>
      <c r="D5" s="54" t="s">
        <v>87</v>
      </c>
      <c r="E5" s="286"/>
      <c r="F5" s="288"/>
      <c r="G5" s="57" t="s">
        <v>26</v>
      </c>
      <c r="H5" s="57" t="s">
        <v>27</v>
      </c>
      <c r="I5" s="57" t="s">
        <v>88</v>
      </c>
      <c r="J5" s="285"/>
      <c r="K5" s="58"/>
    </row>
    <row r="6" spans="1:11" s="64" customFormat="1" ht="22.5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22.5" customHeight="1">
      <c r="A7" s="59"/>
      <c r="B7" s="60"/>
      <c r="C7" s="61"/>
      <c r="D7" s="61"/>
      <c r="E7" s="62"/>
      <c r="F7" s="63">
        <f t="shared" ref="F7:F14" si="0">SUM(G7:J7)</f>
        <v>0</v>
      </c>
      <c r="G7" s="63"/>
      <c r="H7" s="63"/>
      <c r="I7" s="63"/>
      <c r="J7" s="63"/>
    </row>
    <row r="8" spans="1:11" customFormat="1" ht="22.5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</row>
    <row r="9" spans="1:11" customFormat="1" ht="22.5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</row>
    <row r="10" spans="1:11" customFormat="1" ht="22.5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</row>
    <row r="11" spans="1:11" customFormat="1" ht="22.5" customHeight="1">
      <c r="A11" s="59"/>
      <c r="B11" s="60"/>
      <c r="C11" s="61"/>
      <c r="D11" s="61"/>
      <c r="E11" s="62"/>
      <c r="F11" s="63">
        <f t="shared" si="0"/>
        <v>0</v>
      </c>
      <c r="G11" s="63"/>
      <c r="H11" s="63"/>
      <c r="I11" s="63"/>
      <c r="J11" s="63"/>
    </row>
    <row r="12" spans="1:11" customFormat="1" ht="22.5" customHeight="1">
      <c r="A12" s="59"/>
      <c r="B12" s="60"/>
      <c r="C12" s="61"/>
      <c r="D12" s="61"/>
      <c r="E12" s="62"/>
      <c r="F12" s="63">
        <f t="shared" si="0"/>
        <v>0</v>
      </c>
      <c r="G12" s="63"/>
      <c r="H12" s="63"/>
      <c r="I12" s="63"/>
      <c r="J12" s="63"/>
    </row>
    <row r="13" spans="1:11" customFormat="1" ht="22.5" customHeight="1">
      <c r="A13" s="59"/>
      <c r="B13" s="60"/>
      <c r="C13" s="61"/>
      <c r="D13" s="61"/>
      <c r="E13" s="62"/>
      <c r="F13" s="63">
        <f t="shared" si="0"/>
        <v>0</v>
      </c>
      <c r="G13" s="63"/>
      <c r="H13" s="63"/>
      <c r="I13" s="63"/>
      <c r="J13" s="63"/>
    </row>
    <row r="14" spans="1:11" customFormat="1" ht="22.5" customHeight="1">
      <c r="A14" s="59"/>
      <c r="B14" s="60"/>
      <c r="C14" s="61"/>
      <c r="D14" s="61"/>
      <c r="E14" s="62"/>
      <c r="F14" s="63">
        <f t="shared" si="0"/>
        <v>0</v>
      </c>
      <c r="G14" s="63"/>
      <c r="H14" s="63"/>
      <c r="I14" s="63"/>
      <c r="J14" s="63"/>
    </row>
    <row r="15" spans="1:11" customFormat="1" ht="22.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51"/>
  <sheetViews>
    <sheetView showGridLines="0" showZeros="0" workbookViewId="0">
      <selection activeCell="A6" sqref="A6"/>
    </sheetView>
  </sheetViews>
  <sheetFormatPr defaultColWidth="11.125" defaultRowHeight="15.6"/>
  <cols>
    <col min="1" max="1" width="33.375" style="27" customWidth="1"/>
    <col min="2" max="4" width="8.5" style="27" customWidth="1"/>
    <col min="5" max="5" width="27.125" style="27" customWidth="1"/>
    <col min="6" max="10" width="15.625" style="27" customWidth="1"/>
    <col min="11" max="16384" width="11.125" style="27"/>
  </cols>
  <sheetData>
    <row r="1" spans="1:11" ht="14.25" customHeight="1">
      <c r="A1" s="16" t="s">
        <v>99</v>
      </c>
    </row>
    <row r="2" spans="1:11" ht="25.5" customHeight="1">
      <c r="A2" s="284" t="s">
        <v>255</v>
      </c>
      <c r="B2" s="284"/>
      <c r="C2" s="284"/>
      <c r="D2" s="284"/>
      <c r="E2" s="284"/>
      <c r="F2" s="284"/>
      <c r="G2" s="284"/>
      <c r="H2" s="284"/>
      <c r="I2" s="284"/>
      <c r="J2" s="284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6" t="s">
        <v>81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 s="58"/>
    </row>
    <row r="5" spans="1:11" s="38" customFormat="1" ht="24" customHeight="1">
      <c r="A5" s="286"/>
      <c r="B5" s="54" t="s">
        <v>85</v>
      </c>
      <c r="C5" s="54" t="s">
        <v>86</v>
      </c>
      <c r="D5" s="54" t="s">
        <v>87</v>
      </c>
      <c r="E5" s="286"/>
      <c r="F5" s="288"/>
      <c r="G5" s="57" t="s">
        <v>26</v>
      </c>
      <c r="H5" s="57" t="s">
        <v>27</v>
      </c>
      <c r="I5" s="57" t="s">
        <v>88</v>
      </c>
      <c r="J5" s="285"/>
      <c r="K5" s="58"/>
    </row>
    <row r="6" spans="1:11" s="64" customFormat="1" ht="27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27" customHeight="1">
      <c r="A7" s="59"/>
      <c r="B7" s="60"/>
      <c r="C7" s="61"/>
      <c r="D7" s="61"/>
      <c r="E7" s="62"/>
      <c r="F7" s="63">
        <f t="shared" ref="F7:F12" si="0">SUM(G7:J7)</f>
        <v>0</v>
      </c>
      <c r="G7" s="63"/>
      <c r="H7" s="63"/>
      <c r="I7" s="63"/>
      <c r="J7" s="63"/>
    </row>
    <row r="8" spans="1:11" customFormat="1" ht="27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</row>
    <row r="9" spans="1:11" customFormat="1" ht="27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</row>
    <row r="10" spans="1:11" customFormat="1" ht="27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</row>
    <row r="11" spans="1:11" customFormat="1" ht="27" customHeight="1">
      <c r="A11" s="59"/>
      <c r="B11" s="60"/>
      <c r="C11" s="61"/>
      <c r="D11" s="61"/>
      <c r="E11" s="62"/>
      <c r="F11" s="63">
        <f t="shared" si="0"/>
        <v>0</v>
      </c>
      <c r="G11" s="63"/>
      <c r="H11" s="63"/>
      <c r="I11" s="63"/>
      <c r="J11" s="63"/>
    </row>
    <row r="12" spans="1:11" customFormat="1" ht="27" customHeight="1">
      <c r="A12" s="59"/>
      <c r="B12" s="60"/>
      <c r="C12" s="61"/>
      <c r="D12" s="61"/>
      <c r="E12" s="62"/>
      <c r="F12" s="63">
        <f t="shared" si="0"/>
        <v>0</v>
      </c>
      <c r="G12" s="63"/>
      <c r="H12" s="63"/>
      <c r="I12" s="63"/>
      <c r="J12" s="63"/>
    </row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E45"/>
  <sheetViews>
    <sheetView showGridLines="0" showZeros="0" workbookViewId="0">
      <selection activeCell="B49" sqref="B49"/>
    </sheetView>
  </sheetViews>
  <sheetFormatPr defaultColWidth="11" defaultRowHeight="15.6"/>
  <cols>
    <col min="1" max="1" width="48.125" style="22" customWidth="1"/>
    <col min="2" max="2" width="41.375" style="22" customWidth="1"/>
    <col min="3" max="3" width="40.37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12" t="s">
        <v>256</v>
      </c>
      <c r="B2" s="312"/>
      <c r="C2" s="312"/>
    </row>
    <row r="3" spans="1:5" ht="14.25" customHeight="1">
      <c r="A3" s="23"/>
      <c r="C3" s="24" t="s">
        <v>71</v>
      </c>
    </row>
    <row r="4" spans="1:5" s="39" customFormat="1" ht="30" customHeight="1">
      <c r="A4" s="169" t="s">
        <v>72</v>
      </c>
      <c r="B4" s="170" t="s">
        <v>73</v>
      </c>
      <c r="C4" s="170" t="s">
        <v>348</v>
      </c>
      <c r="D4" s="87"/>
      <c r="E4" s="87"/>
    </row>
    <row r="5" spans="1:5" s="65" customFormat="1" ht="33" customHeight="1">
      <c r="A5" s="171" t="s">
        <v>74</v>
      </c>
      <c r="B5" s="211">
        <f>SUM(B6:B8)</f>
        <v>10.176</v>
      </c>
      <c r="C5" s="211">
        <f>SUM(C6:C8)</f>
        <v>3.2800000000000002</v>
      </c>
      <c r="D5" s="88"/>
      <c r="E5" s="89"/>
    </row>
    <row r="6" spans="1:5" s="66" customFormat="1" ht="33" customHeight="1">
      <c r="A6" s="172" t="s">
        <v>229</v>
      </c>
      <c r="B6" s="212"/>
      <c r="C6" s="212"/>
      <c r="D6" s="90"/>
      <c r="E6" s="89"/>
    </row>
    <row r="7" spans="1:5" s="66" customFormat="1" ht="33" customHeight="1">
      <c r="A7" s="173" t="s">
        <v>230</v>
      </c>
      <c r="B7" s="212">
        <v>1.1759999999999999</v>
      </c>
      <c r="C7" s="212">
        <v>0.28000000000000003</v>
      </c>
      <c r="D7" s="90"/>
      <c r="E7" s="89"/>
    </row>
    <row r="8" spans="1:5" s="66" customFormat="1" ht="33" customHeight="1">
      <c r="A8" s="173" t="s">
        <v>231</v>
      </c>
      <c r="B8" s="211">
        <v>9</v>
      </c>
      <c r="C8" s="211">
        <v>3</v>
      </c>
      <c r="D8" s="90"/>
      <c r="E8" s="89"/>
    </row>
    <row r="9" spans="1:5" s="66" customFormat="1" ht="33" customHeight="1">
      <c r="A9" s="173" t="s">
        <v>232</v>
      </c>
      <c r="B9" s="213"/>
      <c r="C9" s="213"/>
      <c r="D9" s="90"/>
      <c r="E9" s="89"/>
    </row>
    <row r="10" spans="1:5" ht="14.25" hidden="1" customHeight="1">
      <c r="A10" s="173" t="s">
        <v>228</v>
      </c>
      <c r="B10" s="213"/>
      <c r="C10" s="213"/>
    </row>
    <row r="11" spans="1:5" ht="14.25" hidden="1" customHeight="1">
      <c r="A11" s="174"/>
      <c r="B11" s="214"/>
      <c r="C11" s="214"/>
    </row>
    <row r="12" spans="1:5" ht="14.25" hidden="1" customHeight="1">
      <c r="A12" s="174"/>
      <c r="B12" s="214"/>
      <c r="C12" s="214"/>
    </row>
    <row r="13" spans="1:5" ht="97.5" hidden="1" customHeight="1">
      <c r="A13" s="174"/>
      <c r="B13" s="214"/>
      <c r="C13" s="214"/>
    </row>
    <row r="14" spans="1:5" ht="14.25" hidden="1" customHeight="1">
      <c r="A14" s="174"/>
      <c r="B14" s="214"/>
      <c r="C14" s="214"/>
    </row>
    <row r="15" spans="1:5" ht="14.25" hidden="1" customHeight="1">
      <c r="A15" s="174"/>
      <c r="B15" s="214"/>
      <c r="C15" s="214"/>
    </row>
    <row r="16" spans="1:5" ht="14.25" hidden="1" customHeight="1">
      <c r="A16" s="175"/>
      <c r="B16" s="215"/>
      <c r="C16" s="215"/>
      <c r="D16"/>
      <c r="E16"/>
    </row>
    <row r="17" spans="1:5" ht="14.25" hidden="1" customHeight="1">
      <c r="A17" s="175"/>
      <c r="B17" s="215"/>
      <c r="C17" s="215"/>
      <c r="D17"/>
      <c r="E17"/>
    </row>
    <row r="18" spans="1:5" ht="14.25" hidden="1" customHeight="1">
      <c r="A18" s="175"/>
      <c r="B18" s="215"/>
      <c r="C18" s="215"/>
      <c r="D18"/>
      <c r="E18"/>
    </row>
    <row r="19" spans="1:5" ht="14.25" hidden="1" customHeight="1">
      <c r="A19" s="175"/>
      <c r="B19" s="215"/>
      <c r="C19" s="215"/>
      <c r="D19"/>
      <c r="E19"/>
    </row>
    <row r="20" spans="1:5" ht="14.25" hidden="1" customHeight="1">
      <c r="A20" s="175"/>
      <c r="B20" s="215"/>
      <c r="C20" s="215"/>
      <c r="D20"/>
      <c r="E20"/>
    </row>
    <row r="21" spans="1:5" ht="9" hidden="1" customHeight="1">
      <c r="A21" s="175"/>
      <c r="B21" s="215"/>
      <c r="C21" s="215"/>
      <c r="D21"/>
      <c r="E21"/>
    </row>
    <row r="22" spans="1:5" ht="14.25" hidden="1" customHeight="1">
      <c r="A22" s="175"/>
      <c r="B22" s="215"/>
      <c r="C22" s="215"/>
      <c r="D22"/>
      <c r="E22"/>
    </row>
    <row r="23" spans="1:5" ht="14.25" hidden="1" customHeight="1">
      <c r="A23" s="175"/>
      <c r="B23" s="215"/>
      <c r="C23" s="215"/>
      <c r="D23"/>
      <c r="E23"/>
    </row>
    <row r="24" spans="1:5" ht="14.25" hidden="1" customHeight="1">
      <c r="A24" s="175"/>
      <c r="B24" s="215"/>
      <c r="C24" s="215"/>
      <c r="D24"/>
      <c r="E24"/>
    </row>
    <row r="25" spans="1:5" ht="14.25" hidden="1" customHeight="1">
      <c r="A25" s="175"/>
      <c r="B25" s="215"/>
      <c r="C25" s="215"/>
      <c r="D25"/>
      <c r="E25"/>
    </row>
    <row r="26" spans="1:5" ht="14.25" hidden="1" customHeight="1">
      <c r="A26" s="175"/>
      <c r="B26" s="215"/>
      <c r="C26" s="215"/>
      <c r="D26"/>
      <c r="E26"/>
    </row>
    <row r="27" spans="1:5" ht="14.25" hidden="1" customHeight="1">
      <c r="A27" s="175"/>
      <c r="B27" s="215"/>
      <c r="C27" s="215"/>
      <c r="D27"/>
      <c r="E27"/>
    </row>
    <row r="28" spans="1:5" ht="14.25" hidden="1" customHeight="1">
      <c r="A28" s="175"/>
      <c r="B28" s="215"/>
      <c r="C28" s="215"/>
      <c r="D28"/>
      <c r="E28"/>
    </row>
    <row r="29" spans="1:5" ht="14.25" hidden="1" customHeight="1">
      <c r="A29" s="175"/>
      <c r="B29" s="215"/>
      <c r="C29" s="215"/>
      <c r="D29"/>
      <c r="E29"/>
    </row>
    <row r="30" spans="1:5" ht="14.25" hidden="1" customHeight="1">
      <c r="A30" s="175"/>
      <c r="B30" s="215"/>
      <c r="C30" s="215"/>
      <c r="D30"/>
      <c r="E30"/>
    </row>
    <row r="31" spans="1:5" ht="14.25" hidden="1" customHeight="1">
      <c r="A31" s="175"/>
      <c r="B31" s="215"/>
      <c r="C31" s="215"/>
      <c r="D31"/>
      <c r="E31"/>
    </row>
    <row r="32" spans="1:5" ht="14.25" hidden="1" customHeight="1">
      <c r="A32" s="175"/>
      <c r="B32" s="215"/>
      <c r="C32" s="215"/>
      <c r="D32"/>
      <c r="E32"/>
    </row>
    <row r="33" spans="1:5" ht="14.25" hidden="1" customHeight="1">
      <c r="A33" s="175"/>
      <c r="B33" s="215"/>
      <c r="C33" s="215"/>
      <c r="D33"/>
      <c r="E33"/>
    </row>
    <row r="34" spans="1:5" ht="14.25" hidden="1" customHeight="1">
      <c r="A34" s="175"/>
      <c r="B34" s="215"/>
      <c r="C34" s="215"/>
      <c r="D34"/>
      <c r="E34"/>
    </row>
    <row r="35" spans="1:5" ht="14.25" hidden="1" customHeight="1">
      <c r="A35" s="175"/>
      <c r="B35" s="215"/>
      <c r="C35" s="215"/>
      <c r="D35"/>
      <c r="E35"/>
    </row>
    <row r="36" spans="1:5" ht="14.25" hidden="1" customHeight="1">
      <c r="A36" s="175"/>
      <c r="B36" s="215"/>
      <c r="C36" s="215"/>
      <c r="D36"/>
      <c r="E36"/>
    </row>
    <row r="37" spans="1:5" ht="14.25" hidden="1" customHeight="1">
      <c r="A37" s="175"/>
      <c r="B37" s="215"/>
      <c r="C37" s="215"/>
      <c r="D37"/>
      <c r="E37"/>
    </row>
    <row r="38" spans="1:5" ht="14.25" hidden="1" customHeight="1">
      <c r="A38" s="175"/>
      <c r="B38" s="215"/>
      <c r="C38" s="215"/>
      <c r="D38"/>
      <c r="E38"/>
    </row>
    <row r="39" spans="1:5" ht="14.25" hidden="1" customHeight="1">
      <c r="A39" s="175"/>
      <c r="B39" s="215"/>
      <c r="C39" s="215"/>
      <c r="D39"/>
      <c r="E39"/>
    </row>
    <row r="40" spans="1:5" ht="14.25" hidden="1" customHeight="1">
      <c r="A40" s="175"/>
      <c r="B40" s="215"/>
      <c r="C40" s="215"/>
      <c r="D40"/>
      <c r="E40"/>
    </row>
    <row r="41" spans="1:5" ht="14.25" hidden="1" customHeight="1">
      <c r="A41" s="175"/>
      <c r="B41" s="215"/>
      <c r="C41" s="215"/>
      <c r="D41"/>
      <c r="E41"/>
    </row>
    <row r="42" spans="1:5" ht="14.25" hidden="1" customHeight="1">
      <c r="A42" s="175"/>
      <c r="B42" s="215"/>
      <c r="C42" s="215"/>
      <c r="D42"/>
      <c r="E42"/>
    </row>
    <row r="43" spans="1:5" ht="14.25" hidden="1" customHeight="1">
      <c r="A43" s="175"/>
      <c r="B43" s="215"/>
      <c r="C43" s="215"/>
      <c r="D43"/>
      <c r="E43"/>
    </row>
    <row r="44" spans="1:5" ht="14.25" hidden="1" customHeight="1">
      <c r="A44" s="175"/>
      <c r="B44" s="215"/>
      <c r="C44" s="215"/>
      <c r="D44"/>
      <c r="E44"/>
    </row>
    <row r="45" spans="1:5" ht="33" customHeight="1">
      <c r="A45" s="173" t="s">
        <v>228</v>
      </c>
      <c r="B45" s="213">
        <v>9</v>
      </c>
      <c r="C45" s="213">
        <v>3</v>
      </c>
    </row>
  </sheetData>
  <mergeCells count="1">
    <mergeCell ref="A2:C2"/>
  </mergeCells>
  <phoneticPr fontId="6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17"/>
  <sheetViews>
    <sheetView showGridLines="0" showZeros="0" workbookViewId="0">
      <selection activeCell="A6" sqref="A6:G14"/>
    </sheetView>
  </sheetViews>
  <sheetFormatPr defaultColWidth="8.625" defaultRowHeight="12.75" customHeight="1"/>
  <cols>
    <col min="1" max="1" width="30.875" style="25" customWidth="1"/>
    <col min="2" max="2" width="11.875" style="25" customWidth="1"/>
    <col min="3" max="3" width="30.625" style="25" customWidth="1"/>
    <col min="4" max="4" width="30.875" style="25" customWidth="1"/>
    <col min="5" max="12" width="11.875" style="25" customWidth="1"/>
    <col min="13" max="13" width="30.875" style="25" customWidth="1"/>
    <col min="14" max="16384" width="8.625" style="25"/>
  </cols>
  <sheetData>
    <row r="1" spans="1:13" ht="17.25" customHeight="1">
      <c r="A1" s="16" t="s">
        <v>240</v>
      </c>
      <c r="B1" s="16"/>
    </row>
    <row r="2" spans="1:13" ht="22.5" customHeight="1">
      <c r="A2" s="313" t="s">
        <v>257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s="41" customFormat="1" ht="17.25" customHeight="1">
      <c r="A3" s="68"/>
      <c r="B3" s="68"/>
      <c r="C3" s="68"/>
      <c r="D3" s="68"/>
      <c r="E3" s="68"/>
      <c r="F3" s="68"/>
      <c r="G3" s="68"/>
      <c r="H3" s="68"/>
      <c r="I3" s="68"/>
      <c r="J3" s="69"/>
      <c r="K3" s="69"/>
      <c r="L3" s="70"/>
      <c r="M3" s="70" t="s">
        <v>46</v>
      </c>
    </row>
    <row r="4" spans="1:13" s="41" customFormat="1" ht="24" customHeight="1">
      <c r="A4" s="316" t="s">
        <v>75</v>
      </c>
      <c r="B4" s="314" t="s">
        <v>80</v>
      </c>
      <c r="C4" s="317" t="s">
        <v>76</v>
      </c>
      <c r="D4" s="320" t="s">
        <v>79</v>
      </c>
      <c r="E4" s="318" t="s">
        <v>14</v>
      </c>
      <c r="F4" s="318" t="s">
        <v>63</v>
      </c>
      <c r="G4" s="318"/>
      <c r="H4" s="318"/>
      <c r="I4" s="318"/>
      <c r="J4" s="318"/>
      <c r="K4" s="318" t="s">
        <v>49</v>
      </c>
      <c r="L4" s="319" t="s">
        <v>77</v>
      </c>
      <c r="M4" s="315" t="s">
        <v>78</v>
      </c>
    </row>
    <row r="5" spans="1:13" s="41" customFormat="1" ht="51.75" customHeight="1">
      <c r="A5" s="314"/>
      <c r="B5" s="348"/>
      <c r="C5" s="320"/>
      <c r="D5" s="349"/>
      <c r="E5" s="350"/>
      <c r="F5" s="351" t="s">
        <v>52</v>
      </c>
      <c r="G5" s="351" t="s">
        <v>53</v>
      </c>
      <c r="H5" s="351" t="s">
        <v>54</v>
      </c>
      <c r="I5" s="351" t="s">
        <v>55</v>
      </c>
      <c r="J5" s="351" t="s">
        <v>56</v>
      </c>
      <c r="K5" s="350"/>
      <c r="L5" s="350"/>
      <c r="M5" s="352"/>
    </row>
    <row r="6" spans="1:13" s="26" customFormat="1" ht="24" customHeight="1">
      <c r="A6" s="229" t="s">
        <v>14</v>
      </c>
      <c r="B6" s="67"/>
      <c r="C6" s="67"/>
      <c r="D6" s="67"/>
      <c r="E6" s="230">
        <v>370.5</v>
      </c>
      <c r="F6" s="230">
        <v>370.5</v>
      </c>
      <c r="G6" s="230">
        <v>370.5</v>
      </c>
      <c r="H6" s="216">
        <v>0</v>
      </c>
      <c r="I6" s="216">
        <v>0</v>
      </c>
      <c r="J6" s="217">
        <v>0</v>
      </c>
      <c r="K6" s="218">
        <v>0</v>
      </c>
      <c r="L6" s="218">
        <v>0</v>
      </c>
      <c r="M6" s="219"/>
    </row>
    <row r="7" spans="1:13" ht="24" customHeight="1">
      <c r="A7" s="234" t="s">
        <v>353</v>
      </c>
      <c r="B7" s="234"/>
      <c r="C7" s="353"/>
      <c r="D7" s="67"/>
      <c r="E7" s="230">
        <v>370.5</v>
      </c>
      <c r="F7" s="230">
        <v>370.5</v>
      </c>
      <c r="G7" s="230">
        <v>370.5</v>
      </c>
      <c r="H7" s="216"/>
      <c r="I7" s="216"/>
      <c r="J7" s="217"/>
      <c r="K7" s="218"/>
      <c r="L7" s="218"/>
      <c r="M7" s="219"/>
    </row>
    <row r="8" spans="1:13" ht="24" customHeight="1">
      <c r="A8" s="234" t="s">
        <v>356</v>
      </c>
      <c r="B8" s="234"/>
      <c r="C8" s="353"/>
      <c r="D8" s="67"/>
      <c r="E8" s="230">
        <v>370.5</v>
      </c>
      <c r="F8" s="230">
        <v>370.5</v>
      </c>
      <c r="G8" s="230">
        <v>370.5</v>
      </c>
      <c r="H8" s="216"/>
      <c r="I8" s="216"/>
      <c r="J8" s="217"/>
      <c r="K8" s="218"/>
      <c r="L8" s="218"/>
      <c r="M8" s="219"/>
    </row>
    <row r="9" spans="1:13" ht="24" customHeight="1">
      <c r="A9" s="353"/>
      <c r="B9" s="234"/>
      <c r="C9" s="234" t="s">
        <v>357</v>
      </c>
      <c r="D9" s="67"/>
      <c r="E9" s="230">
        <v>370.5</v>
      </c>
      <c r="F9" s="230">
        <v>370.5</v>
      </c>
      <c r="G9" s="230">
        <v>370.5</v>
      </c>
      <c r="H9" s="216"/>
      <c r="I9" s="216"/>
      <c r="J9" s="217"/>
      <c r="K9" s="218"/>
      <c r="L9" s="218"/>
      <c r="M9" s="219"/>
    </row>
    <row r="10" spans="1:13" ht="12.75" customHeight="1">
      <c r="A10" s="353"/>
      <c r="B10" s="234"/>
      <c r="C10" s="234" t="s">
        <v>358</v>
      </c>
      <c r="D10" s="354"/>
      <c r="E10" s="230">
        <v>370.5</v>
      </c>
      <c r="F10" s="230">
        <v>370.5</v>
      </c>
      <c r="G10" s="230">
        <v>370.5</v>
      </c>
      <c r="H10" s="353"/>
      <c r="I10" s="354"/>
      <c r="J10" s="353"/>
      <c r="K10" s="353"/>
      <c r="L10" s="353"/>
      <c r="M10" s="353"/>
    </row>
    <row r="11" spans="1:13" ht="12.75" customHeight="1">
      <c r="A11" s="353"/>
      <c r="B11" s="234"/>
      <c r="C11" s="234" t="s">
        <v>359</v>
      </c>
      <c r="D11" s="354"/>
      <c r="E11" s="230">
        <v>370.5</v>
      </c>
      <c r="F11" s="230">
        <v>370.5</v>
      </c>
      <c r="G11" s="230">
        <v>370.5</v>
      </c>
      <c r="H11" s="353"/>
      <c r="I11" s="354"/>
      <c r="J11" s="353"/>
      <c r="K11" s="353"/>
      <c r="L11" s="353"/>
      <c r="M11" s="353"/>
    </row>
    <row r="12" spans="1:13" ht="12.75" customHeight="1">
      <c r="A12" s="353"/>
      <c r="B12" s="353"/>
      <c r="C12" s="234" t="s">
        <v>370</v>
      </c>
      <c r="D12" s="234" t="s">
        <v>371</v>
      </c>
      <c r="E12" s="230">
        <v>35</v>
      </c>
      <c r="F12" s="230">
        <v>35</v>
      </c>
      <c r="G12" s="230">
        <v>35</v>
      </c>
      <c r="H12" s="353"/>
      <c r="I12" s="353"/>
      <c r="J12" s="353"/>
      <c r="K12" s="353"/>
      <c r="L12" s="353"/>
      <c r="M12" s="353"/>
    </row>
    <row r="13" spans="1:13" ht="12.75" customHeight="1">
      <c r="A13" s="353"/>
      <c r="B13" s="353"/>
      <c r="C13" s="234" t="s">
        <v>372</v>
      </c>
      <c r="D13" s="234" t="s">
        <v>373</v>
      </c>
      <c r="E13" s="230">
        <v>300</v>
      </c>
      <c r="F13" s="230">
        <v>300</v>
      </c>
      <c r="G13" s="230">
        <v>300</v>
      </c>
      <c r="H13" s="355"/>
      <c r="I13" s="355"/>
      <c r="J13" s="355"/>
      <c r="K13" s="355"/>
      <c r="L13" s="355"/>
      <c r="M13" s="355"/>
    </row>
    <row r="14" spans="1:13" ht="12.75" customHeight="1">
      <c r="A14" s="353"/>
      <c r="B14" s="353"/>
      <c r="C14" s="234" t="s">
        <v>374</v>
      </c>
      <c r="D14" s="234" t="s">
        <v>375</v>
      </c>
      <c r="E14" s="230">
        <v>35.5</v>
      </c>
      <c r="F14" s="230">
        <v>35.5</v>
      </c>
      <c r="G14" s="230">
        <v>35.5</v>
      </c>
      <c r="H14" s="355"/>
      <c r="I14" s="355"/>
      <c r="J14" s="355"/>
      <c r="K14" s="355"/>
      <c r="L14" s="355"/>
      <c r="M14" s="355"/>
    </row>
    <row r="15" spans="1:13" ht="12.75" customHeight="1">
      <c r="A15" s="353"/>
      <c r="B15" s="353"/>
      <c r="C15" s="353"/>
      <c r="D15" s="354"/>
      <c r="E15" s="353"/>
      <c r="F15" s="353"/>
      <c r="G15" s="353"/>
      <c r="H15" s="353"/>
      <c r="I15" s="353"/>
      <c r="J15" s="353"/>
      <c r="K15" s="353"/>
      <c r="L15" s="353"/>
      <c r="M15" s="353"/>
    </row>
    <row r="16" spans="1:13" ht="12.75" customHeight="1">
      <c r="C16" s="26"/>
      <c r="D16" s="26"/>
    </row>
    <row r="17" spans="1:13" ht="12.75" customHeight="1">
      <c r="A17"/>
      <c r="B17"/>
      <c r="C17" s="26"/>
      <c r="D17" s="2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M17"/>
  <sheetViews>
    <sheetView showGridLines="0" workbookViewId="0">
      <selection activeCell="F19" sqref="F19"/>
    </sheetView>
  </sheetViews>
  <sheetFormatPr defaultColWidth="8.625" defaultRowHeight="12.75" customHeight="1"/>
  <cols>
    <col min="1" max="4" width="17" style="25" customWidth="1"/>
    <col min="5" max="13" width="10.875" style="25" customWidth="1"/>
    <col min="14" max="16384" width="8.625" style="25"/>
  </cols>
  <sheetData>
    <row r="1" spans="1:13" ht="12" customHeight="1">
      <c r="A1" s="16" t="s">
        <v>241</v>
      </c>
    </row>
    <row r="2" spans="1:13" s="42" customFormat="1" ht="24.75" customHeight="1">
      <c r="A2" s="321" t="s">
        <v>258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3" s="41" customFormat="1" ht="17.25" customHeight="1">
      <c r="A3" s="68"/>
      <c r="B3" s="68"/>
      <c r="C3" s="68"/>
      <c r="D3" s="68"/>
      <c r="E3" s="68"/>
      <c r="F3" s="68"/>
      <c r="G3" s="68"/>
      <c r="H3" s="68"/>
      <c r="I3" s="69"/>
      <c r="J3" s="69"/>
      <c r="K3" s="69"/>
      <c r="L3" s="69"/>
      <c r="M3" s="70" t="s">
        <v>46</v>
      </c>
    </row>
    <row r="4" spans="1:13" s="41" customFormat="1" ht="32.25" customHeight="1">
      <c r="A4" s="325" t="s">
        <v>95</v>
      </c>
      <c r="B4" s="327" t="s">
        <v>58</v>
      </c>
      <c r="C4" s="327" t="s">
        <v>96</v>
      </c>
      <c r="D4" s="327" t="s">
        <v>97</v>
      </c>
      <c r="E4" s="299" t="s">
        <v>14</v>
      </c>
      <c r="F4" s="296" t="s">
        <v>63</v>
      </c>
      <c r="G4" s="297"/>
      <c r="H4" s="297"/>
      <c r="I4" s="297"/>
      <c r="J4" s="329"/>
      <c r="K4" s="292" t="s">
        <v>49</v>
      </c>
      <c r="L4" s="322" t="s">
        <v>98</v>
      </c>
      <c r="M4" s="322" t="s">
        <v>94</v>
      </c>
    </row>
    <row r="5" spans="1:13" s="41" customFormat="1" ht="50.25" customHeight="1">
      <c r="A5" s="326"/>
      <c r="B5" s="328"/>
      <c r="C5" s="328"/>
      <c r="D5" s="328"/>
      <c r="E5" s="299"/>
      <c r="F5" s="71" t="s">
        <v>52</v>
      </c>
      <c r="G5" s="71" t="s">
        <v>53</v>
      </c>
      <c r="H5" s="71" t="s">
        <v>54</v>
      </c>
      <c r="I5" s="71" t="s">
        <v>55</v>
      </c>
      <c r="J5" s="71" t="s">
        <v>56</v>
      </c>
      <c r="K5" s="323"/>
      <c r="L5" s="323"/>
      <c r="M5" s="324"/>
    </row>
    <row r="6" spans="1:13" s="43" customFormat="1" ht="23.25" customHeight="1">
      <c r="A6" s="72"/>
      <c r="B6" s="72"/>
      <c r="C6" s="72"/>
      <c r="D6" s="72"/>
      <c r="E6" s="220">
        <f>SUM(F6,K6:M6)</f>
        <v>0</v>
      </c>
      <c r="F6" s="220">
        <f>SUM(G6:J6)</f>
        <v>0</v>
      </c>
      <c r="G6" s="220"/>
      <c r="H6" s="220"/>
      <c r="I6" s="220"/>
      <c r="J6" s="220"/>
      <c r="K6" s="220"/>
      <c r="L6" s="220"/>
      <c r="M6" s="220"/>
    </row>
    <row r="7" spans="1:13" customFormat="1" ht="23.25" customHeight="1">
      <c r="A7" s="72"/>
      <c r="B7" s="72"/>
      <c r="C7" s="72"/>
      <c r="D7" s="72"/>
      <c r="E7" s="220">
        <f t="shared" ref="E7:E9" si="0">SUM(F7,K7:M7)</f>
        <v>0</v>
      </c>
      <c r="F7" s="220">
        <f t="shared" ref="F7:F9" si="1">SUM(G7:J7)</f>
        <v>0</v>
      </c>
      <c r="G7" s="220"/>
      <c r="H7" s="220"/>
      <c r="I7" s="220"/>
      <c r="J7" s="220"/>
      <c r="K7" s="220"/>
      <c r="L7" s="220"/>
      <c r="M7" s="220"/>
    </row>
    <row r="8" spans="1:13" customFormat="1" ht="23.25" customHeight="1">
      <c r="A8" s="72"/>
      <c r="B8" s="72"/>
      <c r="C8" s="72"/>
      <c r="D8" s="72"/>
      <c r="E8" s="220">
        <f t="shared" si="0"/>
        <v>0</v>
      </c>
      <c r="F8" s="220">
        <f t="shared" si="1"/>
        <v>0</v>
      </c>
      <c r="G8" s="220"/>
      <c r="H8" s="220"/>
      <c r="I8" s="220"/>
      <c r="J8" s="220"/>
      <c r="K8" s="220"/>
      <c r="L8" s="220"/>
      <c r="M8" s="220"/>
    </row>
    <row r="9" spans="1:13" customFormat="1" ht="23.25" customHeight="1">
      <c r="A9" s="72"/>
      <c r="B9" s="72"/>
      <c r="C9" s="72"/>
      <c r="D9" s="72"/>
      <c r="E9" s="220">
        <f t="shared" si="0"/>
        <v>0</v>
      </c>
      <c r="F9" s="220">
        <f t="shared" si="1"/>
        <v>0</v>
      </c>
      <c r="G9" s="220"/>
      <c r="H9" s="220"/>
      <c r="I9" s="220"/>
      <c r="J9" s="220"/>
      <c r="K9" s="220"/>
      <c r="L9" s="220"/>
      <c r="M9" s="220"/>
    </row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11"/>
  <sheetViews>
    <sheetView showGridLines="0" showZeros="0" workbookViewId="0">
      <selection activeCell="F7" sqref="F7:F11"/>
    </sheetView>
  </sheetViews>
  <sheetFormatPr defaultColWidth="9.125" defaultRowHeight="18.75" customHeight="1"/>
  <cols>
    <col min="1" max="5" width="17.875" style="5" customWidth="1"/>
    <col min="6" max="12" width="9.875" style="5" customWidth="1"/>
    <col min="13" max="245" width="9.125" style="5" customWidth="1"/>
    <col min="246" max="16384" width="9.125" style="5"/>
  </cols>
  <sheetData>
    <row r="1" spans="1:12" ht="12" customHeight="1">
      <c r="A1" s="73" t="s">
        <v>242</v>
      </c>
    </row>
    <row r="2" spans="1:12" s="44" customFormat="1" ht="25.5" customHeight="1">
      <c r="A2" s="330" t="s">
        <v>345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4" t="s">
        <v>17</v>
      </c>
    </row>
    <row r="4" spans="1:12" ht="27" customHeight="1">
      <c r="A4" s="332" t="s">
        <v>21</v>
      </c>
      <c r="B4" s="332" t="s">
        <v>19</v>
      </c>
      <c r="C4" s="332" t="s">
        <v>61</v>
      </c>
      <c r="D4" s="333" t="s">
        <v>70</v>
      </c>
      <c r="E4" s="332" t="s">
        <v>62</v>
      </c>
      <c r="F4" s="332" t="s">
        <v>15</v>
      </c>
      <c r="G4" s="331" t="s">
        <v>18</v>
      </c>
      <c r="H4" s="331" t="s">
        <v>23</v>
      </c>
      <c r="I4" s="331" t="s">
        <v>12</v>
      </c>
      <c r="J4" s="331" t="s">
        <v>25</v>
      </c>
      <c r="K4" s="331" t="s">
        <v>24</v>
      </c>
      <c r="L4" s="331" t="s">
        <v>16</v>
      </c>
    </row>
    <row r="5" spans="1:12" ht="27" customHeight="1">
      <c r="A5" s="332"/>
      <c r="B5" s="332"/>
      <c r="C5" s="332"/>
      <c r="D5" s="334"/>
      <c r="E5" s="332"/>
      <c r="F5" s="332"/>
      <c r="G5" s="331"/>
      <c r="H5" s="331"/>
      <c r="I5" s="331"/>
      <c r="J5" s="331"/>
      <c r="K5" s="331"/>
      <c r="L5" s="331"/>
    </row>
    <row r="6" spans="1:12" ht="21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76" customFormat="1" ht="30" customHeight="1">
      <c r="A7" s="75"/>
      <c r="B7" s="75"/>
      <c r="C7" s="75"/>
      <c r="D7" s="75"/>
      <c r="E7" s="75"/>
      <c r="F7" s="228">
        <f>SUM(G7:L7)</f>
        <v>0</v>
      </c>
      <c r="G7" s="220"/>
      <c r="H7" s="220"/>
      <c r="I7" s="220"/>
      <c r="J7" s="220"/>
      <c r="K7" s="220"/>
      <c r="L7" s="220"/>
    </row>
    <row r="8" spans="1:12" ht="30" customHeight="1">
      <c r="A8" s="75"/>
      <c r="B8" s="75"/>
      <c r="C8" s="75"/>
      <c r="D8" s="75"/>
      <c r="E8" s="75"/>
      <c r="F8" s="228">
        <f t="shared" ref="F8:F11" si="0">SUM(G8:L8)</f>
        <v>0</v>
      </c>
      <c r="G8" s="220"/>
      <c r="H8" s="220"/>
      <c r="I8" s="220"/>
      <c r="J8" s="220"/>
      <c r="K8" s="220"/>
      <c r="L8" s="220"/>
    </row>
    <row r="9" spans="1:12" ht="30" customHeight="1">
      <c r="A9" s="75"/>
      <c r="B9" s="75"/>
      <c r="C9" s="75"/>
      <c r="D9" s="75"/>
      <c r="E9" s="75"/>
      <c r="F9" s="228">
        <f t="shared" si="0"/>
        <v>0</v>
      </c>
      <c r="G9" s="220"/>
      <c r="H9" s="220"/>
      <c r="I9" s="220"/>
      <c r="J9" s="220"/>
      <c r="K9" s="220"/>
      <c r="L9" s="220"/>
    </row>
    <row r="10" spans="1:12" ht="30" customHeight="1">
      <c r="A10" s="75"/>
      <c r="B10" s="75"/>
      <c r="C10" s="75"/>
      <c r="D10" s="75"/>
      <c r="E10" s="75"/>
      <c r="F10" s="228">
        <f t="shared" si="0"/>
        <v>0</v>
      </c>
      <c r="G10" s="220"/>
      <c r="H10" s="220"/>
      <c r="I10" s="220"/>
      <c r="J10" s="220"/>
      <c r="K10" s="220"/>
      <c r="L10" s="220"/>
    </row>
    <row r="11" spans="1:12" ht="30" customHeight="1">
      <c r="A11" s="75"/>
      <c r="B11" s="75"/>
      <c r="C11" s="75"/>
      <c r="D11" s="75"/>
      <c r="E11" s="75"/>
      <c r="F11" s="228">
        <f t="shared" si="0"/>
        <v>0</v>
      </c>
      <c r="G11" s="220"/>
      <c r="H11" s="220"/>
      <c r="I11" s="220"/>
      <c r="J11" s="220"/>
      <c r="K11" s="220"/>
      <c r="L11" s="220"/>
    </row>
  </sheetData>
  <mergeCells count="13">
    <mergeCell ref="A2:L2"/>
    <mergeCell ref="K4:K5"/>
    <mergeCell ref="L4:L5"/>
    <mergeCell ref="A4:A5"/>
    <mergeCell ref="C4:C5"/>
    <mergeCell ref="H4:H5"/>
    <mergeCell ref="I4:I5"/>
    <mergeCell ref="J4:J5"/>
    <mergeCell ref="D4:D5"/>
    <mergeCell ref="E4:E5"/>
    <mergeCell ref="B4:B5"/>
    <mergeCell ref="F4:F5"/>
    <mergeCell ref="G4:G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Q25"/>
  <sheetViews>
    <sheetView showGridLines="0" showZeros="0" workbookViewId="0">
      <selection activeCell="K9" sqref="K9"/>
    </sheetView>
  </sheetViews>
  <sheetFormatPr defaultColWidth="12" defaultRowHeight="15.6"/>
  <cols>
    <col min="1" max="1" width="31.875" style="95" customWidth="1"/>
    <col min="2" max="3" width="11" style="95" customWidth="1"/>
    <col min="4" max="4" width="15.375" style="95" customWidth="1"/>
    <col min="5" max="15" width="11" style="95" customWidth="1"/>
    <col min="16" max="16384" width="12" style="95"/>
  </cols>
  <sheetData>
    <row r="1" spans="1:251" ht="14.25" customHeight="1">
      <c r="A1" s="91" t="s">
        <v>0</v>
      </c>
      <c r="B1" s="92"/>
      <c r="C1" s="92"/>
      <c r="D1" s="93"/>
      <c r="E1" s="94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1" ht="25.5" customHeight="1">
      <c r="A2" s="243" t="s">
        <v>245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93"/>
      <c r="Q2" s="93"/>
      <c r="R2" s="93"/>
      <c r="S2" s="93"/>
      <c r="T2" s="93"/>
      <c r="U2" s="93"/>
      <c r="V2" s="93"/>
      <c r="W2" s="93"/>
    </row>
    <row r="3" spans="1:251" s="99" customFormat="1" ht="16.5" customHeight="1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 t="s">
        <v>46</v>
      </c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spans="1:251" s="100" customFormat="1" ht="26.25" customHeight="1">
      <c r="A4" s="245" t="s">
        <v>20</v>
      </c>
      <c r="B4" s="246" t="s">
        <v>1</v>
      </c>
      <c r="C4" s="246"/>
      <c r="D4" s="246"/>
      <c r="E4" s="246"/>
      <c r="F4" s="246"/>
      <c r="G4" s="246"/>
      <c r="H4" s="246"/>
      <c r="I4" s="246"/>
      <c r="J4" s="246"/>
      <c r="K4" s="247" t="s">
        <v>47</v>
      </c>
      <c r="L4" s="247"/>
      <c r="M4" s="247"/>
      <c r="N4" s="247"/>
      <c r="O4" s="247"/>
      <c r="P4" s="97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</row>
    <row r="5" spans="1:251" s="101" customFormat="1" ht="26.25" customHeight="1">
      <c r="A5" s="245"/>
      <c r="B5" s="244" t="s">
        <v>14</v>
      </c>
      <c r="C5" s="244" t="s">
        <v>2</v>
      </c>
      <c r="D5" s="244"/>
      <c r="E5" s="244"/>
      <c r="F5" s="244"/>
      <c r="G5" s="244"/>
      <c r="H5" s="244" t="s">
        <v>3</v>
      </c>
      <c r="I5" s="244" t="s">
        <v>4</v>
      </c>
      <c r="J5" s="244" t="s">
        <v>5</v>
      </c>
      <c r="K5" s="245" t="s">
        <v>14</v>
      </c>
      <c r="L5" s="245" t="s">
        <v>26</v>
      </c>
      <c r="M5" s="245" t="s">
        <v>27</v>
      </c>
      <c r="N5" s="245" t="s">
        <v>6</v>
      </c>
      <c r="O5" s="245" t="s">
        <v>48</v>
      </c>
      <c r="P5" s="97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</row>
    <row r="6" spans="1:251" s="101" customFormat="1" ht="61.5" customHeight="1">
      <c r="A6" s="245"/>
      <c r="B6" s="244"/>
      <c r="C6" s="139" t="s">
        <v>7</v>
      </c>
      <c r="D6" s="139" t="s">
        <v>8</v>
      </c>
      <c r="E6" s="139" t="s">
        <v>9</v>
      </c>
      <c r="F6" s="139" t="s">
        <v>10</v>
      </c>
      <c r="G6" s="139" t="s">
        <v>11</v>
      </c>
      <c r="H6" s="244"/>
      <c r="I6" s="244"/>
      <c r="J6" s="244"/>
      <c r="K6" s="245"/>
      <c r="L6" s="245"/>
      <c r="M6" s="245"/>
      <c r="N6" s="248"/>
      <c r="O6" s="245"/>
      <c r="P6" s="97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</row>
    <row r="7" spans="1:251" s="103" customFormat="1" ht="30" customHeight="1">
      <c r="A7" s="102" t="s">
        <v>14</v>
      </c>
      <c r="B7" s="230">
        <v>1925.422</v>
      </c>
      <c r="C7" s="230">
        <v>1925.422</v>
      </c>
      <c r="D7" s="230">
        <v>1925.422</v>
      </c>
      <c r="E7" s="144"/>
      <c r="F7" s="144"/>
      <c r="G7" s="144"/>
      <c r="H7" s="144">
        <v>0</v>
      </c>
      <c r="I7" s="144">
        <v>0</v>
      </c>
      <c r="J7" s="144">
        <v>0</v>
      </c>
      <c r="K7" s="230">
        <v>1925.422</v>
      </c>
      <c r="L7" s="231">
        <v>1866.971</v>
      </c>
      <c r="M7" s="231">
        <v>21.401</v>
      </c>
      <c r="N7" s="232"/>
      <c r="O7" s="144">
        <v>37.049999999999997</v>
      </c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</row>
    <row r="8" spans="1:251" ht="24.9" customHeight="1">
      <c r="A8" s="145" t="s">
        <v>355</v>
      </c>
      <c r="B8" s="230">
        <v>1925.422</v>
      </c>
      <c r="C8" s="230">
        <v>1925.422</v>
      </c>
      <c r="D8" s="230">
        <v>1925.422</v>
      </c>
      <c r="E8" s="144"/>
      <c r="F8" s="144"/>
      <c r="G8" s="144"/>
      <c r="H8" s="144"/>
      <c r="I8" s="144"/>
      <c r="J8" s="144"/>
      <c r="K8" s="230">
        <v>1925.422</v>
      </c>
      <c r="L8" s="231">
        <v>1866.971</v>
      </c>
      <c r="M8" s="231">
        <v>21.401</v>
      </c>
      <c r="N8" s="233"/>
      <c r="O8" s="144">
        <v>37.049999999999997</v>
      </c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spans="1:251" ht="24.9" customHeight="1">
      <c r="A9" s="145"/>
      <c r="B9" s="143">
        <f t="shared" ref="B9:B15" si="0">SUM(C9,H9:K9)</f>
        <v>0</v>
      </c>
      <c r="C9" s="143">
        <f t="shared" ref="C9:C13" si="1">SUM(D9:G9)</f>
        <v>0</v>
      </c>
      <c r="D9" s="144"/>
      <c r="E9" s="144"/>
      <c r="F9" s="144"/>
      <c r="G9" s="144"/>
      <c r="H9" s="144"/>
      <c r="I9" s="144"/>
      <c r="J9" s="144"/>
      <c r="K9" s="231"/>
      <c r="M9" s="144"/>
      <c r="N9" s="144"/>
      <c r="O9" s="144"/>
      <c r="P9" s="99"/>
    </row>
    <row r="10" spans="1:251" ht="24.9" customHeight="1">
      <c r="A10" s="145"/>
      <c r="B10" s="143">
        <f t="shared" si="0"/>
        <v>0</v>
      </c>
      <c r="C10" s="143">
        <f>SUM(D10:G10)</f>
        <v>0</v>
      </c>
      <c r="D10" s="202"/>
      <c r="E10" s="202"/>
      <c r="F10" s="202"/>
      <c r="G10" s="202"/>
      <c r="H10" s="202"/>
      <c r="I10" s="202"/>
      <c r="J10" s="202"/>
      <c r="K10" s="143">
        <f t="shared" ref="K10:K15" si="2">SUM(L10:O10)</f>
        <v>0</v>
      </c>
      <c r="L10" s="202"/>
      <c r="M10" s="202"/>
      <c r="N10" s="202"/>
      <c r="O10" s="202"/>
    </row>
    <row r="11" spans="1:251" ht="24.9" customHeight="1">
      <c r="A11" s="145"/>
      <c r="B11" s="143">
        <f t="shared" si="0"/>
        <v>0</v>
      </c>
      <c r="C11" s="143">
        <f t="shared" si="1"/>
        <v>0</v>
      </c>
      <c r="D11" s="203"/>
      <c r="E11" s="203"/>
      <c r="F11" s="203"/>
      <c r="G11" s="203"/>
      <c r="H11" s="203"/>
      <c r="I11" s="203"/>
      <c r="J11" s="203"/>
      <c r="K11" s="143">
        <f t="shared" si="2"/>
        <v>0</v>
      </c>
      <c r="L11" s="203"/>
      <c r="M11" s="203"/>
      <c r="N11" s="203"/>
      <c r="O11" s="203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spans="1:251" ht="24.9" customHeight="1">
      <c r="A12" s="146"/>
      <c r="B12" s="143">
        <f t="shared" si="0"/>
        <v>0</v>
      </c>
      <c r="C12" s="143">
        <f>SUM(D12:G12)</f>
        <v>0</v>
      </c>
      <c r="D12" s="203"/>
      <c r="E12" s="203"/>
      <c r="F12" s="203"/>
      <c r="G12" s="203"/>
      <c r="H12" s="203"/>
      <c r="I12" s="203"/>
      <c r="J12" s="203"/>
      <c r="K12" s="143">
        <f t="shared" si="2"/>
        <v>0</v>
      </c>
      <c r="L12" s="203"/>
      <c r="M12" s="203"/>
      <c r="N12" s="203"/>
      <c r="O12" s="203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spans="1:251" ht="24.9" customHeight="1">
      <c r="A13" s="146"/>
      <c r="B13" s="143">
        <f t="shared" si="0"/>
        <v>0</v>
      </c>
      <c r="C13" s="143">
        <f t="shared" si="1"/>
        <v>0</v>
      </c>
      <c r="D13" s="203"/>
      <c r="E13" s="203"/>
      <c r="F13" s="203"/>
      <c r="G13" s="203"/>
      <c r="H13" s="203"/>
      <c r="I13" s="203"/>
      <c r="J13" s="203"/>
      <c r="K13" s="143">
        <f t="shared" si="2"/>
        <v>0</v>
      </c>
      <c r="L13" s="203"/>
      <c r="M13" s="203"/>
      <c r="N13" s="203"/>
      <c r="O13" s="203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spans="1:251" ht="24.9" customHeight="1">
      <c r="A14" s="146"/>
      <c r="B14" s="143">
        <f t="shared" si="0"/>
        <v>0</v>
      </c>
      <c r="C14" s="143">
        <f>SUM(D14:G14)</f>
        <v>0</v>
      </c>
      <c r="D14" s="203"/>
      <c r="E14" s="203"/>
      <c r="F14" s="203"/>
      <c r="G14" s="203"/>
      <c r="H14" s="203"/>
      <c r="I14" s="203"/>
      <c r="J14" s="203"/>
      <c r="K14" s="143">
        <f t="shared" si="2"/>
        <v>0</v>
      </c>
      <c r="L14" s="203"/>
      <c r="M14" s="203"/>
      <c r="N14" s="203"/>
      <c r="O14" s="203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spans="1:251" ht="24.9" customHeight="1">
      <c r="A15" s="146"/>
      <c r="B15" s="143">
        <f t="shared" si="0"/>
        <v>0</v>
      </c>
      <c r="C15" s="143">
        <f>SUM(D15:G15)</f>
        <v>0</v>
      </c>
      <c r="D15" s="203"/>
      <c r="E15" s="203"/>
      <c r="F15" s="203"/>
      <c r="G15" s="203"/>
      <c r="H15" s="203"/>
      <c r="I15" s="203"/>
      <c r="J15" s="203"/>
      <c r="K15" s="143">
        <f t="shared" si="2"/>
        <v>0</v>
      </c>
      <c r="L15" s="203"/>
      <c r="M15" s="203"/>
      <c r="N15" s="203"/>
      <c r="O15" s="203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spans="1:251">
      <c r="H16" s="105"/>
    </row>
    <row r="17" spans="1:25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spans="1:251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spans="1:25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spans="1:251">
      <c r="A20" s="104"/>
      <c r="B20" s="104"/>
      <c r="C20" s="104"/>
      <c r="D20" s="104"/>
      <c r="E20" s="104"/>
      <c r="F20" s="106" t="s">
        <v>122</v>
      </c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spans="1:25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</row>
    <row r="22" spans="1:25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</row>
    <row r="23" spans="1:25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</row>
    <row r="24" spans="1:25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</row>
    <row r="25" spans="1:25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</row>
  </sheetData>
  <mergeCells count="14">
    <mergeCell ref="A2:O2"/>
    <mergeCell ref="B5:B6"/>
    <mergeCell ref="C5:G5"/>
    <mergeCell ref="H5:H6"/>
    <mergeCell ref="A4:A6"/>
    <mergeCell ref="B4:J4"/>
    <mergeCell ref="K4:O4"/>
    <mergeCell ref="K5:K6"/>
    <mergeCell ref="L5:L6"/>
    <mergeCell ref="M5:M6"/>
    <mergeCell ref="N5:N6"/>
    <mergeCell ref="O5:O6"/>
    <mergeCell ref="I5:I6"/>
    <mergeCell ref="J5:J6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Q15"/>
  <sheetViews>
    <sheetView showGridLines="0" showZeros="0" tabSelected="1" workbookViewId="0">
      <selection activeCell="N10" sqref="N10"/>
    </sheetView>
  </sheetViews>
  <sheetFormatPr defaultColWidth="12" defaultRowHeight="15.6"/>
  <cols>
    <col min="1" max="1" width="9" style="12" customWidth="1"/>
    <col min="2" max="2" width="20.5" style="12" customWidth="1"/>
    <col min="3" max="10" width="9" style="12" customWidth="1"/>
    <col min="11" max="16" width="11.5" style="12" customWidth="1"/>
    <col min="17" max="17" width="21.125" style="12" customWidth="1"/>
    <col min="18" max="16384" width="12" style="12"/>
  </cols>
  <sheetData>
    <row r="1" spans="1:17" ht="14.25" customHeight="1">
      <c r="A1" s="77" t="s">
        <v>243</v>
      </c>
      <c r="B1" s="11"/>
      <c r="C1" s="11"/>
      <c r="D1" s="11"/>
      <c r="E1" s="11"/>
      <c r="F1" s="11"/>
      <c r="G1" s="11"/>
      <c r="H1" s="11"/>
    </row>
    <row r="2" spans="1:17" ht="25.5" customHeight="1">
      <c r="A2" s="335" t="s">
        <v>346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25" customHeight="1">
      <c r="Q3" s="78" t="s">
        <v>46</v>
      </c>
    </row>
    <row r="4" spans="1:17" s="13" customFormat="1" ht="25.5" customHeight="1">
      <c r="A4" s="339" t="s">
        <v>29</v>
      </c>
      <c r="B4" s="337" t="s">
        <v>30</v>
      </c>
      <c r="C4" s="337" t="s">
        <v>31</v>
      </c>
      <c r="D4" s="337" t="s">
        <v>32</v>
      </c>
      <c r="E4" s="337" t="s">
        <v>33</v>
      </c>
      <c r="F4" s="337" t="s">
        <v>34</v>
      </c>
      <c r="G4" s="337" t="s">
        <v>35</v>
      </c>
      <c r="H4" s="337" t="s">
        <v>36</v>
      </c>
      <c r="I4" s="337" t="s">
        <v>37</v>
      </c>
      <c r="J4" s="341" t="s">
        <v>39</v>
      </c>
      <c r="K4" s="343" t="s">
        <v>244</v>
      </c>
      <c r="L4" s="344"/>
      <c r="M4" s="344"/>
      <c r="N4" s="344"/>
      <c r="O4" s="344"/>
      <c r="P4" s="345"/>
      <c r="Q4" s="336" t="s">
        <v>38</v>
      </c>
    </row>
    <row r="5" spans="1:17" s="13" customFormat="1" ht="67.5" customHeight="1">
      <c r="A5" s="340"/>
      <c r="B5" s="338"/>
      <c r="C5" s="338"/>
      <c r="D5" s="338"/>
      <c r="E5" s="338"/>
      <c r="F5" s="338"/>
      <c r="G5" s="338"/>
      <c r="H5" s="338"/>
      <c r="I5" s="338"/>
      <c r="J5" s="342"/>
      <c r="K5" s="79" t="s">
        <v>40</v>
      </c>
      <c r="L5" s="80" t="s">
        <v>41</v>
      </c>
      <c r="M5" s="80" t="s">
        <v>42</v>
      </c>
      <c r="N5" s="80" t="s">
        <v>43</v>
      </c>
      <c r="O5" s="80" t="s">
        <v>44</v>
      </c>
      <c r="P5" s="80" t="s">
        <v>45</v>
      </c>
      <c r="Q5" s="336"/>
    </row>
    <row r="6" spans="1:17" s="85" customFormat="1" ht="24" customHeight="1">
      <c r="A6" s="81"/>
      <c r="B6" s="82"/>
      <c r="C6" s="83"/>
      <c r="D6" s="82"/>
      <c r="E6" s="82"/>
      <c r="F6" s="82"/>
      <c r="G6" s="82"/>
      <c r="H6" s="82"/>
      <c r="I6" s="84"/>
      <c r="J6" s="227">
        <f>SUM(K6:P6)</f>
        <v>0</v>
      </c>
      <c r="K6" s="221"/>
      <c r="L6" s="221"/>
      <c r="M6" s="221"/>
      <c r="N6" s="221"/>
      <c r="O6" s="221"/>
      <c r="P6" s="221"/>
      <c r="Q6" s="81"/>
    </row>
    <row r="7" spans="1:17" ht="24" customHeight="1">
      <c r="A7" s="81"/>
      <c r="B7" s="82"/>
      <c r="C7" s="83"/>
      <c r="D7" s="82"/>
      <c r="E7" s="82"/>
      <c r="F7" s="82"/>
      <c r="G7" s="82"/>
      <c r="H7" s="82"/>
      <c r="I7" s="84"/>
      <c r="J7" s="227">
        <f t="shared" ref="J7:J15" si="0">SUM(K7:P7)</f>
        <v>0</v>
      </c>
      <c r="K7" s="221"/>
      <c r="L7" s="221"/>
      <c r="M7" s="221"/>
      <c r="N7" s="221"/>
      <c r="O7" s="221"/>
      <c r="P7" s="221"/>
      <c r="Q7" s="81"/>
    </row>
    <row r="8" spans="1:17" ht="24" customHeight="1">
      <c r="A8" s="81"/>
      <c r="B8" s="82"/>
      <c r="C8" s="83"/>
      <c r="D8" s="82"/>
      <c r="E8" s="82"/>
      <c r="F8" s="82"/>
      <c r="G8" s="82"/>
      <c r="H8" s="82"/>
      <c r="I8" s="84"/>
      <c r="J8" s="227">
        <f t="shared" si="0"/>
        <v>0</v>
      </c>
      <c r="K8" s="221"/>
      <c r="L8" s="221"/>
      <c r="M8" s="221"/>
      <c r="N8" s="221"/>
      <c r="O8" s="221"/>
      <c r="P8" s="221"/>
      <c r="Q8" s="81"/>
    </row>
    <row r="9" spans="1:17" ht="24" customHeight="1">
      <c r="A9" s="81"/>
      <c r="B9" s="82"/>
      <c r="C9" s="83"/>
      <c r="D9" s="82"/>
      <c r="E9" s="82"/>
      <c r="F9" s="82"/>
      <c r="G9" s="82"/>
      <c r="H9" s="82"/>
      <c r="I9" s="84"/>
      <c r="J9" s="227">
        <f t="shared" si="0"/>
        <v>0</v>
      </c>
      <c r="K9" s="221"/>
      <c r="L9" s="221"/>
      <c r="M9" s="221"/>
      <c r="N9" s="221"/>
      <c r="O9" s="221"/>
      <c r="P9" s="221"/>
      <c r="Q9" s="81"/>
    </row>
    <row r="10" spans="1:17" ht="24" customHeight="1">
      <c r="A10" s="81"/>
      <c r="B10" s="82"/>
      <c r="C10" s="83"/>
      <c r="D10" s="82"/>
      <c r="E10" s="82"/>
      <c r="F10" s="82"/>
      <c r="G10" s="82"/>
      <c r="H10" s="82"/>
      <c r="I10" s="84"/>
      <c r="J10" s="227">
        <f t="shared" si="0"/>
        <v>0</v>
      </c>
      <c r="K10" s="221"/>
      <c r="L10" s="221"/>
      <c r="M10" s="221"/>
      <c r="N10" s="221"/>
      <c r="O10" s="221"/>
      <c r="P10" s="221"/>
      <c r="Q10" s="81"/>
    </row>
    <row r="11" spans="1:17" ht="24" customHeight="1">
      <c r="A11" s="81"/>
      <c r="B11" s="82"/>
      <c r="C11" s="83"/>
      <c r="D11" s="82"/>
      <c r="E11" s="82"/>
      <c r="F11" s="82"/>
      <c r="G11" s="82"/>
      <c r="H11" s="82"/>
      <c r="I11" s="84"/>
      <c r="J11" s="227">
        <f t="shared" si="0"/>
        <v>0</v>
      </c>
      <c r="K11" s="221"/>
      <c r="L11" s="221"/>
      <c r="M11" s="221"/>
      <c r="N11" s="221"/>
      <c r="O11" s="221"/>
      <c r="P11" s="221"/>
      <c r="Q11" s="81"/>
    </row>
    <row r="12" spans="1:17" ht="24" customHeight="1">
      <c r="A12" s="81"/>
      <c r="B12" s="82"/>
      <c r="C12" s="83"/>
      <c r="D12" s="82"/>
      <c r="E12" s="82"/>
      <c r="F12" s="82"/>
      <c r="G12" s="82"/>
      <c r="H12" s="82"/>
      <c r="I12" s="84"/>
      <c r="J12" s="227">
        <f t="shared" si="0"/>
        <v>0</v>
      </c>
      <c r="K12" s="221"/>
      <c r="L12" s="221"/>
      <c r="M12" s="221"/>
      <c r="N12" s="221"/>
      <c r="O12" s="221"/>
      <c r="P12" s="221"/>
      <c r="Q12" s="81"/>
    </row>
    <row r="13" spans="1:17" ht="24" customHeight="1">
      <c r="A13" s="81"/>
      <c r="B13" s="82"/>
      <c r="C13" s="83"/>
      <c r="D13" s="82"/>
      <c r="E13" s="82"/>
      <c r="F13" s="82"/>
      <c r="G13" s="82"/>
      <c r="H13" s="82"/>
      <c r="I13" s="84"/>
      <c r="J13" s="227">
        <f t="shared" si="0"/>
        <v>0</v>
      </c>
      <c r="K13" s="221"/>
      <c r="L13" s="221"/>
      <c r="M13" s="221"/>
      <c r="N13" s="221"/>
      <c r="O13" s="221"/>
      <c r="P13" s="221"/>
      <c r="Q13" s="81"/>
    </row>
    <row r="14" spans="1:17" ht="24" customHeight="1">
      <c r="A14" s="81"/>
      <c r="B14" s="82"/>
      <c r="C14" s="83"/>
      <c r="D14" s="82"/>
      <c r="E14" s="82"/>
      <c r="F14" s="82"/>
      <c r="G14" s="82"/>
      <c r="H14" s="82"/>
      <c r="I14" s="84"/>
      <c r="J14" s="227">
        <f t="shared" si="0"/>
        <v>0</v>
      </c>
      <c r="K14" s="221"/>
      <c r="L14" s="221"/>
      <c r="M14" s="221"/>
      <c r="N14" s="221"/>
      <c r="O14" s="221"/>
      <c r="P14" s="221"/>
      <c r="Q14" s="81"/>
    </row>
    <row r="15" spans="1:17" ht="24" customHeight="1">
      <c r="A15" s="81"/>
      <c r="B15" s="82"/>
      <c r="C15" s="83"/>
      <c r="D15" s="82"/>
      <c r="E15" s="82"/>
      <c r="F15" s="82"/>
      <c r="G15" s="82"/>
      <c r="H15" s="82"/>
      <c r="I15" s="84"/>
      <c r="J15" s="227">
        <f t="shared" si="0"/>
        <v>0</v>
      </c>
      <c r="K15" s="221"/>
      <c r="L15" s="221"/>
      <c r="M15" s="221"/>
      <c r="N15" s="221"/>
      <c r="O15" s="221"/>
      <c r="P15" s="221"/>
      <c r="Q15" s="81"/>
    </row>
  </sheetData>
  <mergeCells count="13">
    <mergeCell ref="A2:Q2"/>
    <mergeCell ref="Q4:Q5"/>
    <mergeCell ref="H4:H5"/>
    <mergeCell ref="I4:I5"/>
    <mergeCell ref="A4:A5"/>
    <mergeCell ref="B4:B5"/>
    <mergeCell ref="C4:C5"/>
    <mergeCell ref="D4:D5"/>
    <mergeCell ref="G4:G5"/>
    <mergeCell ref="J4:J5"/>
    <mergeCell ref="K4:P4"/>
    <mergeCell ref="E4:E5"/>
    <mergeCell ref="F4:F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N20"/>
  <sheetViews>
    <sheetView showGridLines="0" showZeros="0" workbookViewId="0">
      <selection activeCell="A7" sqref="A7:D9"/>
    </sheetView>
  </sheetViews>
  <sheetFormatPr defaultColWidth="9.125" defaultRowHeight="12.75" customHeight="1"/>
  <cols>
    <col min="1" max="1" width="52.125" style="110" customWidth="1"/>
    <col min="2" max="10" width="12.875" style="110" customWidth="1"/>
    <col min="11" max="248" width="9.125" style="110" customWidth="1"/>
    <col min="249" max="16384" width="9.125" style="110"/>
  </cols>
  <sheetData>
    <row r="1" spans="1:248" ht="12" customHeight="1">
      <c r="A1" s="109" t="s">
        <v>64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</row>
    <row r="2" spans="1:248" ht="25.5" customHeight="1">
      <c r="A2" s="252" t="s">
        <v>246</v>
      </c>
      <c r="B2" s="252"/>
      <c r="C2" s="252"/>
      <c r="D2" s="252"/>
      <c r="E2" s="252"/>
      <c r="F2" s="252"/>
      <c r="G2" s="252"/>
      <c r="H2" s="252"/>
      <c r="I2" s="252"/>
      <c r="J2" s="252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</row>
    <row r="3" spans="1:248" ht="16.5" customHeight="1">
      <c r="A3" s="111"/>
      <c r="B3" s="111"/>
      <c r="C3" s="111"/>
      <c r="D3" s="111"/>
      <c r="E3" s="112"/>
      <c r="F3" s="112"/>
      <c r="G3" s="113"/>
      <c r="H3" s="113"/>
      <c r="J3" s="114" t="s">
        <v>28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</row>
    <row r="4" spans="1:248" s="115" customFormat="1" ht="28.5" customHeight="1">
      <c r="A4" s="253" t="s">
        <v>65</v>
      </c>
      <c r="B4" s="253" t="s">
        <v>14</v>
      </c>
      <c r="C4" s="254" t="s">
        <v>63</v>
      </c>
      <c r="D4" s="255"/>
      <c r="E4" s="255"/>
      <c r="F4" s="255"/>
      <c r="G4" s="256"/>
      <c r="H4" s="249" t="s">
        <v>49</v>
      </c>
      <c r="I4" s="249" t="s">
        <v>50</v>
      </c>
      <c r="J4" s="249" t="s">
        <v>51</v>
      </c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</row>
    <row r="5" spans="1:248" s="115" customFormat="1" ht="28.5" customHeight="1">
      <c r="A5" s="253"/>
      <c r="B5" s="253"/>
      <c r="C5" s="249" t="s">
        <v>52</v>
      </c>
      <c r="D5" s="249" t="s">
        <v>53</v>
      </c>
      <c r="E5" s="249" t="s">
        <v>54</v>
      </c>
      <c r="F5" s="249" t="s">
        <v>55</v>
      </c>
      <c r="G5" s="249" t="s">
        <v>56</v>
      </c>
      <c r="H5" s="251"/>
      <c r="I5" s="251"/>
      <c r="J5" s="251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</row>
    <row r="6" spans="1:248" s="115" customFormat="1" ht="28.5" customHeight="1">
      <c r="A6" s="253"/>
      <c r="B6" s="253"/>
      <c r="C6" s="250"/>
      <c r="D6" s="250"/>
      <c r="E6" s="250"/>
      <c r="F6" s="250"/>
      <c r="G6" s="250"/>
      <c r="H6" s="250"/>
      <c r="I6" s="250"/>
      <c r="J6" s="250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</row>
    <row r="7" spans="1:248" s="116" customFormat="1" ht="18" customHeight="1">
      <c r="A7" s="234" t="s">
        <v>14</v>
      </c>
      <c r="B7" s="235">
        <v>19254.22</v>
      </c>
      <c r="C7" s="230">
        <v>19254.22</v>
      </c>
      <c r="D7" s="236">
        <v>19254.22</v>
      </c>
      <c r="E7" s="148">
        <v>0</v>
      </c>
      <c r="F7" s="147">
        <v>0</v>
      </c>
      <c r="G7" s="147">
        <v>0</v>
      </c>
      <c r="H7" s="147"/>
      <c r="I7" s="147">
        <v>0</v>
      </c>
      <c r="J7" s="149">
        <v>0</v>
      </c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</row>
    <row r="8" spans="1:248" ht="18" customHeight="1">
      <c r="A8" s="234" t="s">
        <v>353</v>
      </c>
      <c r="B8" s="235">
        <v>19254.22</v>
      </c>
      <c r="C8" s="230">
        <v>19254.22</v>
      </c>
      <c r="D8" s="236">
        <v>19254.22</v>
      </c>
      <c r="E8" s="148">
        <v>0</v>
      </c>
      <c r="F8" s="147">
        <v>0</v>
      </c>
      <c r="G8" s="147">
        <v>0</v>
      </c>
      <c r="H8" s="147">
        <v>0</v>
      </c>
      <c r="I8" s="147">
        <v>0</v>
      </c>
      <c r="J8" s="149">
        <v>0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</row>
    <row r="9" spans="1:248" ht="18" customHeight="1">
      <c r="A9" s="234" t="s">
        <v>356</v>
      </c>
      <c r="B9" s="235">
        <v>19254.22</v>
      </c>
      <c r="C9" s="230">
        <v>19254.22</v>
      </c>
      <c r="D9" s="236">
        <v>19254.22</v>
      </c>
      <c r="E9" s="148">
        <v>0</v>
      </c>
      <c r="F9" s="147"/>
      <c r="G9" s="147"/>
      <c r="H9" s="147"/>
      <c r="I9" s="147"/>
      <c r="J9" s="149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</row>
    <row r="10" spans="1:248" ht="18" customHeight="1">
      <c r="E10" s="148"/>
      <c r="F10" s="147">
        <v>0</v>
      </c>
      <c r="G10" s="147">
        <v>0</v>
      </c>
      <c r="H10" s="147">
        <v>0</v>
      </c>
      <c r="I10" s="147">
        <v>0</v>
      </c>
      <c r="J10" s="149">
        <v>0</v>
      </c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</row>
    <row r="11" spans="1:248" ht="18" customHeight="1">
      <c r="A11" s="145"/>
      <c r="B11" s="222">
        <f t="shared" ref="B11:B20" si="0">SUM(C11,H11,I11,J11)</f>
        <v>0</v>
      </c>
      <c r="C11" s="222">
        <f t="shared" ref="C11:C20" si="1">SUM(D11:G11)</f>
        <v>0</v>
      </c>
      <c r="D11" s="148"/>
      <c r="E11" s="148">
        <v>0</v>
      </c>
      <c r="F11" s="147">
        <v>0</v>
      </c>
      <c r="G11" s="147">
        <v>0</v>
      </c>
      <c r="H11" s="147">
        <v>0</v>
      </c>
      <c r="I11" s="147">
        <v>0</v>
      </c>
      <c r="J11" s="149">
        <v>0</v>
      </c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</row>
    <row r="12" spans="1:248" ht="18" customHeight="1">
      <c r="A12" s="226"/>
      <c r="B12" s="222">
        <f t="shared" si="0"/>
        <v>0</v>
      </c>
      <c r="C12" s="222">
        <f t="shared" si="1"/>
        <v>0</v>
      </c>
      <c r="D12" s="148"/>
      <c r="E12" s="148">
        <v>0</v>
      </c>
      <c r="F12" s="147">
        <v>0</v>
      </c>
      <c r="G12" s="147">
        <v>0</v>
      </c>
      <c r="H12" s="147">
        <v>0</v>
      </c>
      <c r="I12" s="147">
        <v>0</v>
      </c>
      <c r="J12" s="149">
        <v>0</v>
      </c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</row>
    <row r="13" spans="1:248" ht="18" customHeight="1">
      <c r="A13" s="108"/>
      <c r="B13" s="222">
        <f t="shared" si="0"/>
        <v>0</v>
      </c>
      <c r="C13" s="222">
        <f t="shared" si="1"/>
        <v>0</v>
      </c>
      <c r="D13" s="148"/>
      <c r="E13" s="148">
        <v>0</v>
      </c>
      <c r="F13" s="147">
        <v>0</v>
      </c>
      <c r="G13" s="147">
        <v>0</v>
      </c>
      <c r="H13" s="147">
        <v>0</v>
      </c>
      <c r="I13" s="147">
        <v>0</v>
      </c>
      <c r="J13" s="149">
        <v>0</v>
      </c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</row>
    <row r="14" spans="1:248" ht="18" customHeight="1">
      <c r="A14" s="108"/>
      <c r="B14" s="222">
        <f t="shared" si="0"/>
        <v>0</v>
      </c>
      <c r="C14" s="222">
        <f t="shared" si="1"/>
        <v>0</v>
      </c>
      <c r="D14" s="148"/>
      <c r="E14" s="148">
        <v>0</v>
      </c>
      <c r="F14" s="147">
        <v>0</v>
      </c>
      <c r="G14" s="147">
        <v>0</v>
      </c>
      <c r="H14" s="147">
        <v>0</v>
      </c>
      <c r="I14" s="147">
        <v>0</v>
      </c>
      <c r="J14" s="149">
        <v>0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</row>
    <row r="15" spans="1:248" ht="18" customHeight="1">
      <c r="A15" s="108"/>
      <c r="B15" s="222">
        <f t="shared" si="0"/>
        <v>0</v>
      </c>
      <c r="C15" s="222">
        <f t="shared" si="1"/>
        <v>0</v>
      </c>
      <c r="D15" s="148"/>
      <c r="E15" s="148">
        <v>0</v>
      </c>
      <c r="F15" s="147">
        <v>0</v>
      </c>
      <c r="G15" s="147">
        <v>0</v>
      </c>
      <c r="H15" s="147">
        <v>0</v>
      </c>
      <c r="I15" s="147">
        <v>0</v>
      </c>
      <c r="J15" s="149">
        <v>0</v>
      </c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</row>
    <row r="16" spans="1:248" ht="18" customHeight="1">
      <c r="A16" s="108"/>
      <c r="B16" s="222">
        <f t="shared" si="0"/>
        <v>0</v>
      </c>
      <c r="C16" s="222">
        <f t="shared" si="1"/>
        <v>0</v>
      </c>
      <c r="D16" s="148"/>
      <c r="E16" s="148">
        <v>0</v>
      </c>
      <c r="F16" s="147">
        <v>0</v>
      </c>
      <c r="G16" s="147">
        <v>0</v>
      </c>
      <c r="H16" s="147">
        <v>0</v>
      </c>
      <c r="I16" s="147">
        <v>0</v>
      </c>
      <c r="J16" s="149">
        <v>0</v>
      </c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</row>
    <row r="17" spans="1:248" ht="18" customHeight="1">
      <c r="A17" s="108"/>
      <c r="B17" s="222">
        <f t="shared" si="0"/>
        <v>0</v>
      </c>
      <c r="C17" s="222">
        <f t="shared" si="1"/>
        <v>0</v>
      </c>
      <c r="D17" s="148"/>
      <c r="E17" s="148">
        <v>0</v>
      </c>
      <c r="F17" s="147">
        <v>0</v>
      </c>
      <c r="G17" s="147">
        <v>0</v>
      </c>
      <c r="H17" s="147">
        <v>0</v>
      </c>
      <c r="I17" s="147">
        <v>0</v>
      </c>
      <c r="J17" s="149">
        <v>0</v>
      </c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</row>
    <row r="18" spans="1:248" ht="18" customHeight="1">
      <c r="A18" s="108"/>
      <c r="B18" s="222">
        <f t="shared" si="0"/>
        <v>0</v>
      </c>
      <c r="C18" s="222">
        <f t="shared" si="1"/>
        <v>0</v>
      </c>
      <c r="D18" s="148"/>
      <c r="E18" s="148">
        <v>0</v>
      </c>
      <c r="F18" s="147">
        <v>0</v>
      </c>
      <c r="G18" s="147">
        <v>0</v>
      </c>
      <c r="H18" s="147">
        <v>0</v>
      </c>
      <c r="I18" s="147">
        <v>0</v>
      </c>
      <c r="J18" s="149">
        <v>0</v>
      </c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</row>
    <row r="19" spans="1:248" ht="18" customHeight="1">
      <c r="A19" s="108"/>
      <c r="B19" s="222">
        <f t="shared" si="0"/>
        <v>0</v>
      </c>
      <c r="C19" s="222">
        <f t="shared" si="1"/>
        <v>0</v>
      </c>
      <c r="D19" s="148"/>
      <c r="E19" s="148">
        <v>0</v>
      </c>
      <c r="F19" s="147">
        <v>0</v>
      </c>
      <c r="G19" s="147">
        <v>0</v>
      </c>
      <c r="H19" s="147">
        <v>0</v>
      </c>
      <c r="I19" s="147">
        <v>0</v>
      </c>
      <c r="J19" s="149">
        <v>0</v>
      </c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</row>
    <row r="20" spans="1:248" ht="18" customHeight="1">
      <c r="A20" s="108"/>
      <c r="B20" s="222">
        <f t="shared" si="0"/>
        <v>0</v>
      </c>
      <c r="C20" s="222">
        <f t="shared" si="1"/>
        <v>0</v>
      </c>
      <c r="D20" s="148"/>
      <c r="E20" s="148">
        <v>0</v>
      </c>
      <c r="F20" s="147">
        <v>0</v>
      </c>
      <c r="G20" s="147">
        <v>0</v>
      </c>
      <c r="H20" s="147">
        <v>0</v>
      </c>
      <c r="I20" s="147">
        <v>0</v>
      </c>
      <c r="J20" s="149">
        <v>0</v>
      </c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I32"/>
  <sheetViews>
    <sheetView showGridLines="0" showZeros="0" workbookViewId="0">
      <selection activeCell="B19" sqref="B19"/>
    </sheetView>
  </sheetViews>
  <sheetFormatPr defaultColWidth="12" defaultRowHeight="15.6"/>
  <cols>
    <col min="1" max="1" width="54.125" style="95" customWidth="1"/>
    <col min="2" max="7" width="19.875" style="95" customWidth="1"/>
    <col min="8" max="16384" width="12" style="95"/>
  </cols>
  <sheetData>
    <row r="1" spans="1:243" ht="14.25" customHeight="1">
      <c r="A1" s="93" t="s">
        <v>60</v>
      </c>
      <c r="B1" s="117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243" ht="25.5" customHeight="1">
      <c r="A2" s="243" t="s">
        <v>247</v>
      </c>
      <c r="B2" s="243"/>
      <c r="C2" s="243"/>
      <c r="D2" s="243"/>
      <c r="E2" s="243"/>
      <c r="F2" s="243"/>
      <c r="G2" s="243"/>
      <c r="H2" s="93"/>
      <c r="I2" s="93"/>
      <c r="J2" s="93"/>
      <c r="K2" s="93"/>
      <c r="L2" s="93"/>
      <c r="M2" s="93"/>
      <c r="N2" s="93"/>
      <c r="O2" s="93"/>
    </row>
    <row r="3" spans="1:243" s="99" customFormat="1" ht="17.25" customHeight="1">
      <c r="A3" s="96"/>
      <c r="B3" s="96"/>
      <c r="C3" s="97"/>
      <c r="D3" s="97"/>
      <c r="E3" s="97"/>
      <c r="F3" s="97"/>
      <c r="G3" s="98" t="s">
        <v>46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</row>
    <row r="4" spans="1:243" s="120" customFormat="1" ht="24" customHeight="1">
      <c r="A4" s="257" t="s">
        <v>58</v>
      </c>
      <c r="B4" s="259" t="s">
        <v>39</v>
      </c>
      <c r="C4" s="118" t="s">
        <v>59</v>
      </c>
      <c r="D4" s="118"/>
      <c r="E4" s="118"/>
      <c r="F4" s="118"/>
      <c r="G4" s="259" t="s">
        <v>48</v>
      </c>
      <c r="H4" s="9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</row>
    <row r="5" spans="1:243" s="120" customFormat="1" ht="24" customHeight="1">
      <c r="A5" s="258"/>
      <c r="B5" s="260"/>
      <c r="C5" s="121" t="s">
        <v>14</v>
      </c>
      <c r="D5" s="121" t="s">
        <v>26</v>
      </c>
      <c r="E5" s="121" t="s">
        <v>27</v>
      </c>
      <c r="F5" s="121" t="s">
        <v>57</v>
      </c>
      <c r="G5" s="260"/>
      <c r="H5" s="9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</row>
    <row r="6" spans="1:243" s="124" customFormat="1" ht="24" customHeight="1">
      <c r="A6" s="237" t="s">
        <v>14</v>
      </c>
      <c r="B6" s="236">
        <v>1888.3720000000001</v>
      </c>
      <c r="C6" s="230">
        <v>1866.971</v>
      </c>
      <c r="D6" s="235">
        <v>1866.971</v>
      </c>
      <c r="E6" s="230">
        <v>21.401</v>
      </c>
      <c r="F6" s="238">
        <v>37.049999999999997</v>
      </c>
      <c r="G6" s="122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</row>
    <row r="7" spans="1:243" ht="24" customHeight="1">
      <c r="A7" s="237" t="s">
        <v>353</v>
      </c>
      <c r="B7" s="236">
        <v>1888.3720000000001</v>
      </c>
      <c r="C7" s="230">
        <v>1866.971</v>
      </c>
      <c r="D7" s="235">
        <v>1866.971</v>
      </c>
      <c r="E7" s="230">
        <v>21.401</v>
      </c>
      <c r="F7" s="238">
        <v>37.049999999999997</v>
      </c>
      <c r="G7" s="122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</row>
    <row r="8" spans="1:243" ht="24" customHeight="1">
      <c r="A8" s="237" t="s">
        <v>356</v>
      </c>
      <c r="B8" s="236">
        <v>1888.3720000000001</v>
      </c>
      <c r="C8" s="230">
        <v>1866.971</v>
      </c>
      <c r="D8" s="235">
        <v>1866.971</v>
      </c>
      <c r="E8" s="230">
        <v>21.401</v>
      </c>
      <c r="F8" s="238">
        <v>37.049999999999997</v>
      </c>
      <c r="G8" s="122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</row>
    <row r="9" spans="1:243" ht="24" customHeight="1">
      <c r="A9" s="237" t="s">
        <v>350</v>
      </c>
      <c r="B9" s="236">
        <v>40.835000000000001</v>
      </c>
      <c r="C9" s="230">
        <v>40.835000000000001</v>
      </c>
      <c r="D9" s="235">
        <v>40.835000000000001</v>
      </c>
      <c r="E9" s="230">
        <v>0</v>
      </c>
      <c r="F9" s="238">
        <v>0</v>
      </c>
      <c r="G9" s="122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</row>
    <row r="10" spans="1:243" ht="24" customHeight="1">
      <c r="A10" s="237" t="s">
        <v>351</v>
      </c>
      <c r="B10" s="236">
        <v>40.835000000000001</v>
      </c>
      <c r="C10" s="230">
        <v>40.835000000000001</v>
      </c>
      <c r="D10" s="235">
        <v>40.835000000000001</v>
      </c>
      <c r="E10" s="230">
        <v>0</v>
      </c>
      <c r="F10" s="238">
        <v>0</v>
      </c>
      <c r="G10" s="122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</row>
    <row r="11" spans="1:243" ht="24" customHeight="1">
      <c r="A11" s="237" t="s">
        <v>352</v>
      </c>
      <c r="B11" s="236">
        <v>40.835000000000001</v>
      </c>
      <c r="C11" s="230">
        <v>40.835000000000001</v>
      </c>
      <c r="D11" s="235">
        <v>40.835000000000001</v>
      </c>
      <c r="E11" s="230">
        <v>0</v>
      </c>
      <c r="F11" s="238">
        <v>0</v>
      </c>
      <c r="G11" s="122">
        <v>0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</row>
    <row r="12" spans="1:243" ht="24" customHeight="1">
      <c r="A12" s="237" t="s">
        <v>357</v>
      </c>
      <c r="B12" s="236">
        <v>1847.537</v>
      </c>
      <c r="C12" s="230">
        <v>1826.136</v>
      </c>
      <c r="D12" s="235">
        <v>1826.136</v>
      </c>
      <c r="E12" s="230">
        <v>21.401</v>
      </c>
      <c r="F12" s="238">
        <v>37.049999999999997</v>
      </c>
      <c r="G12" s="122">
        <v>0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</row>
    <row r="13" spans="1:243" ht="24" customHeight="1">
      <c r="A13" s="237" t="s">
        <v>358</v>
      </c>
      <c r="B13" s="236">
        <v>1847.537</v>
      </c>
      <c r="C13" s="230">
        <v>1826.136</v>
      </c>
      <c r="D13" s="235">
        <v>1826.136</v>
      </c>
      <c r="E13" s="230">
        <v>21.401</v>
      </c>
      <c r="F13" s="238">
        <v>37.049999999999997</v>
      </c>
      <c r="G13" s="122">
        <v>0</v>
      </c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</row>
    <row r="14" spans="1:243" ht="24" customHeight="1">
      <c r="A14" s="237" t="s">
        <v>359</v>
      </c>
      <c r="B14" s="236">
        <v>1847.537</v>
      </c>
      <c r="C14" s="230">
        <v>1826.136</v>
      </c>
      <c r="D14" s="235">
        <v>1826.136</v>
      </c>
      <c r="E14" s="230">
        <v>21.401</v>
      </c>
      <c r="F14" s="238">
        <v>37.049999999999997</v>
      </c>
      <c r="G14" s="122">
        <v>0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</row>
    <row r="15" spans="1:243" ht="24" customHeight="1">
      <c r="A15" s="108"/>
      <c r="B15" s="122">
        <f t="shared" ref="B15:B32" si="0">SUM(C15,G15)</f>
        <v>0</v>
      </c>
      <c r="C15" s="122">
        <f t="shared" ref="C15:C32" si="1">SUM(D15:F15)</f>
        <v>0</v>
      </c>
      <c r="D15" s="122"/>
      <c r="E15" s="122"/>
      <c r="F15" s="122"/>
      <c r="G15" s="122">
        <v>0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</row>
    <row r="16" spans="1:243" ht="24" customHeight="1">
      <c r="A16" s="108"/>
      <c r="B16" s="122">
        <f t="shared" si="0"/>
        <v>0</v>
      </c>
      <c r="C16" s="122">
        <f t="shared" si="1"/>
        <v>0</v>
      </c>
      <c r="D16" s="122"/>
      <c r="E16" s="122"/>
      <c r="F16" s="122"/>
      <c r="G16" s="122">
        <v>0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</row>
    <row r="17" spans="1:243" ht="24" customHeight="1">
      <c r="A17" s="108"/>
      <c r="B17" s="122">
        <f>SUM(C17,G17)</f>
        <v>0</v>
      </c>
      <c r="C17" s="122">
        <f>SUM(D17:F17)</f>
        <v>0</v>
      </c>
      <c r="D17" s="122"/>
      <c r="E17" s="122"/>
      <c r="F17" s="122"/>
      <c r="G17" s="122">
        <v>0</v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</row>
    <row r="18" spans="1:243" ht="24" customHeight="1">
      <c r="A18" s="108"/>
      <c r="B18" s="122">
        <f t="shared" si="0"/>
        <v>0</v>
      </c>
      <c r="C18" s="122">
        <f t="shared" si="1"/>
        <v>0</v>
      </c>
      <c r="D18" s="122"/>
      <c r="E18" s="122"/>
      <c r="F18" s="122"/>
      <c r="G18" s="122">
        <v>0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</row>
    <row r="19" spans="1:243" ht="24" customHeight="1">
      <c r="A19" s="108"/>
      <c r="B19" s="122">
        <f t="shared" si="0"/>
        <v>0</v>
      </c>
      <c r="C19" s="122">
        <f t="shared" si="1"/>
        <v>0</v>
      </c>
      <c r="D19" s="122"/>
      <c r="E19" s="122"/>
      <c r="F19" s="122"/>
      <c r="G19" s="122">
        <v>0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</row>
    <row r="20" spans="1:243" ht="24" customHeight="1">
      <c r="A20" s="108"/>
      <c r="B20" s="122">
        <f t="shared" si="0"/>
        <v>0</v>
      </c>
      <c r="C20" s="122">
        <f t="shared" si="1"/>
        <v>0</v>
      </c>
      <c r="D20" s="122"/>
      <c r="E20" s="122"/>
      <c r="F20" s="122"/>
      <c r="G20" s="122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</row>
    <row r="21" spans="1:243" ht="24" customHeight="1">
      <c r="A21" s="108"/>
      <c r="B21" s="122">
        <f t="shared" si="0"/>
        <v>0</v>
      </c>
      <c r="C21" s="122">
        <f t="shared" si="1"/>
        <v>0</v>
      </c>
      <c r="D21" s="122"/>
      <c r="E21" s="122"/>
      <c r="F21" s="122"/>
      <c r="G21" s="122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</row>
    <row r="22" spans="1:243" ht="24" customHeight="1">
      <c r="A22" s="108"/>
      <c r="B22" s="122">
        <f t="shared" si="0"/>
        <v>0</v>
      </c>
      <c r="C22" s="122">
        <f t="shared" si="1"/>
        <v>0</v>
      </c>
      <c r="D22" s="122"/>
      <c r="E22" s="122"/>
      <c r="F22" s="122"/>
      <c r="G22" s="122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</row>
    <row r="23" spans="1:243" ht="24" customHeight="1">
      <c r="A23" s="108"/>
      <c r="B23" s="122">
        <f t="shared" si="0"/>
        <v>0</v>
      </c>
      <c r="C23" s="122">
        <f t="shared" si="1"/>
        <v>0</v>
      </c>
      <c r="D23" s="122"/>
      <c r="E23" s="122"/>
      <c r="F23" s="122"/>
      <c r="G23" s="122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</row>
    <row r="24" spans="1:243" ht="24" customHeight="1">
      <c r="A24" s="108"/>
      <c r="B24" s="122">
        <f t="shared" si="0"/>
        <v>0</v>
      </c>
      <c r="C24" s="122">
        <f t="shared" si="1"/>
        <v>0</v>
      </c>
      <c r="D24" s="122"/>
      <c r="E24" s="122"/>
      <c r="F24" s="122"/>
      <c r="G24" s="122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</row>
    <row r="25" spans="1:243" ht="24" customHeight="1">
      <c r="A25" s="108"/>
      <c r="B25" s="122">
        <f t="shared" si="0"/>
        <v>0</v>
      </c>
      <c r="C25" s="122">
        <f t="shared" si="1"/>
        <v>0</v>
      </c>
      <c r="D25" s="122"/>
      <c r="E25" s="122"/>
      <c r="F25" s="122"/>
      <c r="G25" s="122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</row>
    <row r="26" spans="1:243" ht="24" customHeight="1">
      <c r="A26" s="108"/>
      <c r="B26" s="122">
        <f t="shared" si="0"/>
        <v>0</v>
      </c>
      <c r="C26" s="122">
        <f t="shared" si="1"/>
        <v>0</v>
      </c>
      <c r="D26" s="122"/>
      <c r="E26" s="122"/>
      <c r="F26" s="122"/>
      <c r="G26" s="122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</row>
    <row r="27" spans="1:243" ht="24" customHeight="1">
      <c r="A27" s="108"/>
      <c r="B27" s="122">
        <f t="shared" si="0"/>
        <v>0</v>
      </c>
      <c r="C27" s="122">
        <f t="shared" si="1"/>
        <v>0</v>
      </c>
      <c r="D27" s="122"/>
      <c r="E27" s="122"/>
      <c r="F27" s="122"/>
      <c r="G27" s="122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</row>
    <row r="28" spans="1:243" ht="24" customHeight="1">
      <c r="A28" s="108"/>
      <c r="B28" s="122">
        <f t="shared" si="0"/>
        <v>0</v>
      </c>
      <c r="C28" s="122">
        <f t="shared" si="1"/>
        <v>0</v>
      </c>
      <c r="D28" s="122"/>
      <c r="E28" s="122"/>
      <c r="F28" s="122"/>
      <c r="G28" s="122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</row>
    <row r="29" spans="1:243" ht="24" customHeight="1">
      <c r="A29" s="108"/>
      <c r="B29" s="122">
        <f t="shared" si="0"/>
        <v>0</v>
      </c>
      <c r="C29" s="122">
        <f t="shared" si="1"/>
        <v>0</v>
      </c>
      <c r="D29" s="122"/>
      <c r="E29" s="122"/>
      <c r="F29" s="122"/>
      <c r="G29" s="122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</row>
    <row r="30" spans="1:243" ht="24" customHeight="1">
      <c r="A30" s="108"/>
      <c r="B30" s="122">
        <f t="shared" si="0"/>
        <v>0</v>
      </c>
      <c r="C30" s="122">
        <f t="shared" si="1"/>
        <v>0</v>
      </c>
      <c r="D30" s="122"/>
      <c r="E30" s="122"/>
      <c r="F30" s="122"/>
      <c r="G30" s="122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  <c r="IF30" s="104"/>
      <c r="IG30" s="104"/>
      <c r="IH30" s="104"/>
      <c r="II30" s="104"/>
    </row>
    <row r="31" spans="1:243" ht="24" customHeight="1">
      <c r="A31" s="108"/>
      <c r="B31" s="122">
        <f t="shared" si="0"/>
        <v>0</v>
      </c>
      <c r="C31" s="122">
        <f t="shared" si="1"/>
        <v>0</v>
      </c>
      <c r="D31" s="122"/>
      <c r="E31" s="122"/>
      <c r="F31" s="122"/>
      <c r="G31" s="122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  <c r="IF31" s="104"/>
      <c r="IG31" s="104"/>
      <c r="IH31" s="104"/>
      <c r="II31" s="104"/>
    </row>
    <row r="32" spans="1:243" ht="24" customHeight="1">
      <c r="A32" s="108"/>
      <c r="B32" s="122">
        <f t="shared" si="0"/>
        <v>0</v>
      </c>
      <c r="C32" s="122">
        <f t="shared" si="1"/>
        <v>0</v>
      </c>
      <c r="D32" s="122"/>
      <c r="E32" s="122"/>
      <c r="F32" s="122"/>
      <c r="G32" s="122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33"/>
  <sheetViews>
    <sheetView workbookViewId="0">
      <selection activeCell="J8" sqref="J8"/>
    </sheetView>
  </sheetViews>
  <sheetFormatPr defaultColWidth="9.375" defaultRowHeight="12.75" customHeight="1"/>
  <cols>
    <col min="1" max="1" width="52.875" style="7" customWidth="1"/>
    <col min="2" max="2" width="17" style="7" customWidth="1"/>
    <col min="3" max="7" width="11.875" style="7" customWidth="1"/>
    <col min="8" max="8" width="16.125" style="7" customWidth="1"/>
    <col min="9" max="245" width="9.125" style="7" customWidth="1"/>
    <col min="246" max="16384" width="9.375" style="7"/>
  </cols>
  <sheetData>
    <row r="1" spans="1:8" ht="16.5" customHeight="1">
      <c r="A1" s="8" t="s">
        <v>343</v>
      </c>
      <c r="B1" s="8"/>
      <c r="C1" s="8"/>
      <c r="D1" s="17"/>
      <c r="E1" s="17"/>
      <c r="F1" s="201"/>
      <c r="G1" s="201"/>
      <c r="H1" s="9"/>
    </row>
    <row r="2" spans="1:8" ht="57" customHeight="1">
      <c r="A2" s="262" t="s">
        <v>347</v>
      </c>
      <c r="B2" s="262"/>
      <c r="C2" s="262"/>
      <c r="D2" s="262"/>
      <c r="E2" s="262"/>
      <c r="F2" s="262"/>
      <c r="G2" s="262"/>
      <c r="H2" s="262"/>
    </row>
    <row r="3" spans="1:8" s="140" customFormat="1" ht="18.75" customHeight="1">
      <c r="A3" s="261" t="s">
        <v>233</v>
      </c>
      <c r="B3" s="261" t="s">
        <v>14</v>
      </c>
      <c r="C3" s="261" t="s">
        <v>234</v>
      </c>
      <c r="D3" s="261" t="s">
        <v>235</v>
      </c>
      <c r="E3" s="261" t="s">
        <v>12</v>
      </c>
      <c r="F3" s="261" t="s">
        <v>236</v>
      </c>
      <c r="G3" s="261" t="s">
        <v>237</v>
      </c>
      <c r="H3" s="261" t="s">
        <v>16</v>
      </c>
    </row>
    <row r="4" spans="1:8" s="140" customFormat="1" ht="18.75" customHeight="1">
      <c r="A4" s="261"/>
      <c r="B4" s="261"/>
      <c r="C4" s="261"/>
      <c r="D4" s="261"/>
      <c r="E4" s="261"/>
      <c r="F4" s="261"/>
      <c r="G4" s="261"/>
      <c r="H4" s="261"/>
    </row>
    <row r="5" spans="1:8" s="140" customFormat="1" ht="18.75" customHeight="1">
      <c r="A5" s="261"/>
      <c r="B5" s="261"/>
      <c r="C5" s="261"/>
      <c r="D5" s="261"/>
      <c r="E5" s="261"/>
      <c r="F5" s="261"/>
      <c r="G5" s="261"/>
      <c r="H5" s="261"/>
    </row>
    <row r="6" spans="1:8" s="116" customFormat="1" ht="30.75" customHeight="1">
      <c r="A6" s="223" t="s">
        <v>14</v>
      </c>
      <c r="B6" s="238">
        <v>1925.422</v>
      </c>
      <c r="C6" s="238">
        <v>1925.422</v>
      </c>
      <c r="D6" s="224">
        <f t="shared" ref="D6:H6" si="0">SUM(D7:D10)</f>
        <v>0</v>
      </c>
      <c r="E6" s="224">
        <f t="shared" si="0"/>
        <v>0</v>
      </c>
      <c r="F6" s="224">
        <f t="shared" si="0"/>
        <v>0</v>
      </c>
      <c r="G6" s="224">
        <f t="shared" si="0"/>
        <v>0</v>
      </c>
      <c r="H6" s="224">
        <f t="shared" si="0"/>
        <v>0</v>
      </c>
    </row>
    <row r="7" spans="1:8" ht="19.5" customHeight="1">
      <c r="A7" s="237" t="s">
        <v>337</v>
      </c>
      <c r="B7" s="142">
        <v>40.835000000000001</v>
      </c>
      <c r="C7" s="142">
        <v>40.835000000000001</v>
      </c>
      <c r="D7" s="142"/>
      <c r="E7" s="141"/>
      <c r="F7" s="141"/>
      <c r="G7" s="141"/>
      <c r="H7" s="141"/>
    </row>
    <row r="8" spans="1:8" ht="19.5" customHeight="1">
      <c r="A8" s="237" t="s">
        <v>360</v>
      </c>
      <c r="B8" s="142">
        <v>1884.587</v>
      </c>
      <c r="C8" s="142">
        <v>1884.587</v>
      </c>
      <c r="D8" s="142"/>
      <c r="E8" s="141"/>
      <c r="F8" s="141"/>
      <c r="G8" s="141"/>
      <c r="H8" s="141"/>
    </row>
    <row r="9" spans="1:8" ht="19.5" customHeight="1">
      <c r="A9" s="237"/>
      <c r="B9" s="238"/>
      <c r="C9" s="142"/>
      <c r="D9" s="142"/>
      <c r="E9" s="141"/>
      <c r="F9" s="141"/>
      <c r="G9" s="141"/>
      <c r="H9" s="141"/>
    </row>
    <row r="10" spans="1:8" ht="19.5" customHeight="1">
      <c r="C10" s="142"/>
      <c r="D10" s="142"/>
      <c r="E10" s="141"/>
      <c r="F10" s="141"/>
      <c r="G10" s="141"/>
      <c r="H10" s="141"/>
    </row>
    <row r="11" spans="1:8" ht="19.5" customHeight="1">
      <c r="A11" s="145"/>
      <c r="B11" s="155"/>
      <c r="C11" s="142"/>
      <c r="D11" s="142"/>
      <c r="E11" s="141"/>
      <c r="F11" s="141"/>
      <c r="G11" s="141"/>
      <c r="H11" s="141"/>
    </row>
    <row r="12" spans="1:8" ht="19.5" customHeight="1">
      <c r="A12" s="145"/>
      <c r="B12" s="155"/>
      <c r="C12" s="142"/>
      <c r="D12" s="142"/>
      <c r="E12" s="141"/>
      <c r="F12" s="141"/>
      <c r="G12" s="141"/>
      <c r="H12" s="141"/>
    </row>
    <row r="13" spans="1:8" ht="19.5" customHeight="1">
      <c r="A13" s="225"/>
      <c r="B13" s="155"/>
      <c r="C13" s="142"/>
      <c r="D13" s="142"/>
      <c r="E13" s="141"/>
      <c r="F13" s="141"/>
      <c r="G13" s="141"/>
      <c r="H13" s="141"/>
    </row>
    <row r="14" spans="1:8" ht="19.5" customHeight="1">
      <c r="A14" s="145"/>
      <c r="B14" s="155"/>
      <c r="C14" s="142"/>
      <c r="D14" s="142"/>
      <c r="E14" s="141"/>
      <c r="F14" s="141"/>
      <c r="G14" s="141"/>
      <c r="H14" s="141"/>
    </row>
    <row r="15" spans="1:8" ht="19.5" customHeight="1">
      <c r="A15" s="145"/>
      <c r="B15" s="155"/>
      <c r="C15" s="142"/>
      <c r="D15" s="142"/>
      <c r="E15" s="141"/>
      <c r="F15" s="141"/>
      <c r="G15" s="141"/>
      <c r="H15" s="141"/>
    </row>
    <row r="16" spans="1:8" ht="19.5" customHeight="1">
      <c r="A16" s="145"/>
      <c r="B16" s="155"/>
      <c r="C16" s="142"/>
      <c r="D16" s="142"/>
      <c r="E16" s="141"/>
      <c r="F16" s="141"/>
      <c r="G16" s="141"/>
      <c r="H16" s="141"/>
    </row>
    <row r="17" spans="1:8" ht="19.5" customHeight="1">
      <c r="A17" s="145"/>
      <c r="B17" s="155"/>
      <c r="C17" s="142"/>
      <c r="D17" s="142"/>
      <c r="E17" s="141"/>
      <c r="F17" s="141"/>
      <c r="G17" s="141"/>
      <c r="H17" s="141"/>
    </row>
    <row r="18" spans="1:8" ht="19.5" customHeight="1">
      <c r="A18" s="145"/>
      <c r="B18" s="155"/>
      <c r="C18" s="142"/>
      <c r="D18" s="142"/>
      <c r="E18" s="141"/>
      <c r="F18" s="141"/>
      <c r="G18" s="141"/>
      <c r="H18" s="141"/>
    </row>
    <row r="19" spans="1:8" ht="19.5" customHeight="1">
      <c r="A19" s="145"/>
      <c r="B19" s="155"/>
      <c r="C19" s="142"/>
      <c r="D19" s="142"/>
      <c r="E19" s="141"/>
      <c r="F19" s="141"/>
      <c r="G19" s="141"/>
      <c r="H19" s="141"/>
    </row>
    <row r="20" spans="1:8" ht="19.5" customHeight="1">
      <c r="A20" s="145"/>
      <c r="B20" s="155"/>
      <c r="C20" s="142"/>
      <c r="D20" s="142"/>
      <c r="E20" s="141"/>
      <c r="F20" s="141"/>
      <c r="G20" s="141"/>
      <c r="H20" s="141"/>
    </row>
    <row r="21" spans="1:8" ht="19.5" customHeight="1">
      <c r="A21" s="145"/>
      <c r="B21" s="155"/>
      <c r="C21" s="142"/>
      <c r="D21" s="142"/>
      <c r="E21" s="141"/>
      <c r="F21" s="141"/>
      <c r="G21" s="141"/>
      <c r="H21" s="141"/>
    </row>
    <row r="22" spans="1:8" ht="19.5" customHeight="1">
      <c r="A22" s="145"/>
      <c r="B22" s="155"/>
      <c r="C22" s="142"/>
      <c r="D22" s="142"/>
      <c r="E22" s="141"/>
      <c r="F22" s="141"/>
      <c r="G22" s="141"/>
      <c r="H22" s="141"/>
    </row>
    <row r="23" spans="1:8" ht="19.5" customHeight="1">
      <c r="A23" s="145"/>
      <c r="B23" s="155"/>
      <c r="C23" s="142"/>
      <c r="D23" s="142"/>
      <c r="E23" s="141"/>
      <c r="F23" s="141"/>
      <c r="G23" s="141"/>
      <c r="H23" s="141"/>
    </row>
    <row r="24" spans="1:8" ht="19.5" customHeight="1">
      <c r="A24" s="145"/>
      <c r="B24" s="155"/>
      <c r="C24" s="142"/>
      <c r="D24" s="142"/>
      <c r="E24" s="141"/>
      <c r="F24" s="141"/>
      <c r="G24" s="141"/>
      <c r="H24" s="141"/>
    </row>
    <row r="25" spans="1:8" ht="19.5" customHeight="1">
      <c r="A25" s="145"/>
      <c r="B25" s="155"/>
      <c r="C25" s="142"/>
      <c r="D25" s="142"/>
      <c r="E25" s="141"/>
      <c r="F25" s="141"/>
      <c r="G25" s="141"/>
      <c r="H25" s="141"/>
    </row>
    <row r="26" spans="1:8" ht="19.5" customHeight="1">
      <c r="A26" s="145"/>
      <c r="B26" s="155"/>
      <c r="C26" s="142"/>
      <c r="D26" s="142"/>
      <c r="E26" s="141"/>
      <c r="F26" s="141"/>
      <c r="G26" s="141"/>
      <c r="H26" s="141"/>
    </row>
    <row r="27" spans="1:8" ht="19.5" customHeight="1">
      <c r="A27" s="145"/>
      <c r="B27" s="155"/>
      <c r="C27" s="142"/>
      <c r="D27" s="142"/>
      <c r="E27" s="141"/>
      <c r="F27" s="141"/>
      <c r="G27" s="141"/>
      <c r="H27" s="141"/>
    </row>
    <row r="28" spans="1:8" ht="19.5" customHeight="1">
      <c r="A28" s="145"/>
      <c r="B28" s="155"/>
      <c r="C28" s="142"/>
      <c r="D28" s="142"/>
      <c r="E28" s="141"/>
      <c r="F28" s="141"/>
      <c r="G28" s="141"/>
      <c r="H28" s="141"/>
    </row>
    <row r="29" spans="1:8" ht="19.5" customHeight="1">
      <c r="A29" s="145"/>
      <c r="B29" s="155"/>
      <c r="C29" s="142"/>
      <c r="D29" s="142"/>
      <c r="E29" s="141"/>
      <c r="F29" s="141"/>
      <c r="G29" s="141"/>
      <c r="H29" s="141"/>
    </row>
    <row r="30" spans="1:8" ht="19.5" customHeight="1">
      <c r="A30" s="145"/>
      <c r="B30" s="155"/>
      <c r="C30" s="142"/>
      <c r="D30" s="142"/>
      <c r="E30" s="141"/>
      <c r="F30" s="141"/>
      <c r="G30" s="141"/>
      <c r="H30" s="141"/>
    </row>
    <row r="31" spans="1:8" ht="19.5" customHeight="1">
      <c r="A31" s="145"/>
      <c r="B31" s="155"/>
      <c r="C31" s="142"/>
      <c r="D31" s="142"/>
      <c r="E31" s="141"/>
      <c r="F31" s="141"/>
      <c r="G31" s="141"/>
      <c r="H31" s="141"/>
    </row>
    <row r="32" spans="1:8" ht="19.5" customHeight="1">
      <c r="A32" s="145"/>
      <c r="B32" s="155"/>
      <c r="C32" s="142"/>
      <c r="D32" s="142"/>
      <c r="E32" s="141"/>
      <c r="F32" s="141"/>
      <c r="G32" s="141"/>
      <c r="H32" s="141"/>
    </row>
    <row r="33" spans="1:8" ht="19.5" customHeight="1">
      <c r="A33" s="145"/>
      <c r="B33" s="155"/>
      <c r="C33" s="142"/>
      <c r="D33" s="142"/>
      <c r="E33" s="141"/>
      <c r="F33" s="141"/>
      <c r="G33" s="141"/>
      <c r="H33" s="141"/>
    </row>
  </sheetData>
  <mergeCells count="9">
    <mergeCell ref="F3:F5"/>
    <mergeCell ref="G3:G5"/>
    <mergeCell ref="H3:H5"/>
    <mergeCell ref="A2:H2"/>
    <mergeCell ref="A3:A5"/>
    <mergeCell ref="B3:B5"/>
    <mergeCell ref="C3:C5"/>
    <mergeCell ref="D3:D5"/>
    <mergeCell ref="E3:E5"/>
  </mergeCells>
  <phoneticPr fontId="6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verticalDpi="0" r:id="rId1"/>
  <rowBreaks count="1" manualBreakCount="1">
    <brk id="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N86"/>
  <sheetViews>
    <sheetView showGridLines="0" showZeros="0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D31" sqref="D31"/>
    </sheetView>
  </sheetViews>
  <sheetFormatPr defaultColWidth="8.625" defaultRowHeight="12.75" customHeight="1"/>
  <cols>
    <col min="1" max="1" width="39.875" style="110" customWidth="1"/>
    <col min="2" max="10" width="12.875" style="110" customWidth="1"/>
    <col min="11" max="248" width="8.625" style="110" customWidth="1"/>
    <col min="249" max="16384" width="8.625" style="110"/>
  </cols>
  <sheetData>
    <row r="1" spans="1:248" ht="12" customHeight="1">
      <c r="A1" s="109" t="s">
        <v>238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</row>
    <row r="2" spans="1:248" ht="25.5" customHeight="1">
      <c r="A2" s="252" t="s">
        <v>248</v>
      </c>
      <c r="B2" s="252"/>
      <c r="C2" s="252"/>
      <c r="D2" s="252"/>
      <c r="E2" s="252"/>
      <c r="F2" s="252"/>
      <c r="G2" s="252"/>
      <c r="H2" s="252"/>
      <c r="I2" s="252"/>
      <c r="J2" s="252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</row>
    <row r="3" spans="1:248" ht="16.5" customHeight="1">
      <c r="A3" s="111"/>
      <c r="B3" s="111"/>
      <c r="C3" s="111"/>
      <c r="D3" s="111"/>
      <c r="E3" s="112"/>
      <c r="F3" s="112"/>
      <c r="G3" s="113"/>
      <c r="H3" s="113"/>
      <c r="J3" s="114" t="s">
        <v>28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</row>
    <row r="4" spans="1:248" s="115" customFormat="1" ht="28.5" customHeight="1">
      <c r="A4" s="253" t="s">
        <v>69</v>
      </c>
      <c r="B4" s="253" t="s">
        <v>14</v>
      </c>
      <c r="C4" s="254" t="s">
        <v>63</v>
      </c>
      <c r="D4" s="255"/>
      <c r="E4" s="255"/>
      <c r="F4" s="255"/>
      <c r="G4" s="256"/>
      <c r="H4" s="249" t="s">
        <v>49</v>
      </c>
      <c r="I4" s="249" t="s">
        <v>50</v>
      </c>
      <c r="J4" s="249" t="s">
        <v>51</v>
      </c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</row>
    <row r="5" spans="1:248" s="115" customFormat="1" ht="28.5" customHeight="1">
      <c r="A5" s="253"/>
      <c r="B5" s="253"/>
      <c r="C5" s="249" t="s">
        <v>52</v>
      </c>
      <c r="D5" s="249" t="s">
        <v>53</v>
      </c>
      <c r="E5" s="249" t="s">
        <v>54</v>
      </c>
      <c r="F5" s="249" t="s">
        <v>55</v>
      </c>
      <c r="G5" s="249" t="s">
        <v>56</v>
      </c>
      <c r="H5" s="251"/>
      <c r="I5" s="251"/>
      <c r="J5" s="251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</row>
    <row r="6" spans="1:248" s="115" customFormat="1" ht="28.5" customHeight="1">
      <c r="A6" s="253"/>
      <c r="B6" s="253"/>
      <c r="C6" s="250"/>
      <c r="D6" s="250"/>
      <c r="E6" s="250"/>
      <c r="F6" s="250"/>
      <c r="G6" s="250"/>
      <c r="H6" s="250"/>
      <c r="I6" s="250"/>
      <c r="J6" s="250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</row>
    <row r="7" spans="1:248" ht="33" customHeight="1">
      <c r="A7" s="168" t="s">
        <v>14</v>
      </c>
      <c r="B7" s="238">
        <v>1866.971</v>
      </c>
      <c r="C7" s="238">
        <v>1866.971</v>
      </c>
      <c r="D7" s="238">
        <v>1866.971</v>
      </c>
      <c r="E7" s="204">
        <f t="shared" ref="E7:J7" si="0">SUM(E81,E78,E71,E68,E63,E59,E56,E52,E49,E45,E38,E30,E24,E13,E8)</f>
        <v>0</v>
      </c>
      <c r="F7" s="204">
        <f t="shared" si="0"/>
        <v>0</v>
      </c>
      <c r="G7" s="204">
        <f t="shared" si="0"/>
        <v>0</v>
      </c>
      <c r="H7" s="204">
        <f t="shared" si="0"/>
        <v>0</v>
      </c>
      <c r="I7" s="204">
        <f t="shared" si="0"/>
        <v>0</v>
      </c>
      <c r="J7" s="204">
        <f t="shared" si="0"/>
        <v>0</v>
      </c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</row>
    <row r="8" spans="1:248" ht="18" customHeight="1">
      <c r="A8" s="150" t="s">
        <v>124</v>
      </c>
      <c r="B8" s="206">
        <v>1777.9169999999999</v>
      </c>
      <c r="C8" s="206">
        <v>1777.9169999999999</v>
      </c>
      <c r="D8" s="206">
        <v>1777.9169999999999</v>
      </c>
      <c r="E8" s="206">
        <f t="shared" ref="E8:J8" si="1">SUM(E9:E12)</f>
        <v>0</v>
      </c>
      <c r="F8" s="206">
        <f t="shared" si="1"/>
        <v>0</v>
      </c>
      <c r="G8" s="206">
        <f t="shared" si="1"/>
        <v>0</v>
      </c>
      <c r="H8" s="206">
        <f t="shared" si="1"/>
        <v>0</v>
      </c>
      <c r="I8" s="206">
        <f t="shared" si="1"/>
        <v>0</v>
      </c>
      <c r="J8" s="206">
        <f t="shared" si="1"/>
        <v>0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</row>
    <row r="9" spans="1:248" ht="18" customHeight="1">
      <c r="A9" s="156" t="s">
        <v>260</v>
      </c>
      <c r="B9" s="230">
        <v>1717.9169999999999</v>
      </c>
      <c r="C9" s="230">
        <v>1717.9169999999999</v>
      </c>
      <c r="D9" s="230">
        <v>1717.9169999999999</v>
      </c>
      <c r="E9" s="207"/>
      <c r="F9" s="147"/>
      <c r="G9" s="147"/>
      <c r="H9" s="147"/>
      <c r="I9" s="147"/>
      <c r="J9" s="149">
        <v>0</v>
      </c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</row>
    <row r="10" spans="1:248" ht="18" customHeight="1">
      <c r="A10" s="156" t="s">
        <v>261</v>
      </c>
      <c r="B10" s="230">
        <v>60.741999999999997</v>
      </c>
      <c r="C10" s="230">
        <v>60.741999999999997</v>
      </c>
      <c r="D10" s="230">
        <v>60.741999999999997</v>
      </c>
      <c r="E10" s="207"/>
      <c r="F10" s="147"/>
      <c r="G10" s="147"/>
      <c r="H10" s="147"/>
      <c r="I10" s="147"/>
      <c r="J10" s="149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</row>
    <row r="11" spans="1:248" ht="18" customHeight="1">
      <c r="A11" s="156" t="s">
        <v>262</v>
      </c>
      <c r="B11" s="110">
        <v>28.312000000000001</v>
      </c>
      <c r="C11" s="110">
        <v>28.312000000000001</v>
      </c>
      <c r="D11" s="110">
        <v>28.312000000000001</v>
      </c>
      <c r="E11" s="207"/>
      <c r="F11" s="147"/>
      <c r="G11" s="147"/>
      <c r="H11" s="147"/>
      <c r="I11" s="147"/>
      <c r="J11" s="149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</row>
    <row r="12" spans="1:248" ht="18" customHeight="1">
      <c r="A12" s="156" t="s">
        <v>263</v>
      </c>
      <c r="B12" s="205">
        <f t="shared" ref="B12:B72" si="2">SUM(C12,H12:J12)</f>
        <v>0</v>
      </c>
      <c r="C12" s="205">
        <f t="shared" ref="C12" si="3">SUM(D12:G12)</f>
        <v>0</v>
      </c>
      <c r="D12" s="207"/>
      <c r="E12" s="207"/>
      <c r="F12" s="147"/>
      <c r="G12" s="147"/>
      <c r="H12" s="147"/>
      <c r="I12" s="147"/>
      <c r="J12" s="149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</row>
    <row r="13" spans="1:248" ht="18" customHeight="1">
      <c r="A13" s="150" t="s">
        <v>125</v>
      </c>
      <c r="B13" s="205">
        <f t="shared" si="2"/>
        <v>7.7739999999999991</v>
      </c>
      <c r="C13" s="205">
        <f t="shared" ref="C13:C72" si="4">SUM(D13:G13)</f>
        <v>7.7739999999999991</v>
      </c>
      <c r="D13" s="208">
        <f>SUM(D14:D23)</f>
        <v>7.7739999999999991</v>
      </c>
      <c r="E13" s="208">
        <f t="shared" ref="E13:J13" si="5">SUM(E14:E23)</f>
        <v>0</v>
      </c>
      <c r="F13" s="208">
        <f t="shared" si="5"/>
        <v>0</v>
      </c>
      <c r="G13" s="208">
        <f t="shared" si="5"/>
        <v>0</v>
      </c>
      <c r="H13" s="208">
        <f t="shared" si="5"/>
        <v>0</v>
      </c>
      <c r="I13" s="208">
        <f t="shared" si="5"/>
        <v>0</v>
      </c>
      <c r="J13" s="208">
        <f t="shared" si="5"/>
        <v>0</v>
      </c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</row>
    <row r="14" spans="1:248" ht="18" customHeight="1">
      <c r="A14" s="152" t="s">
        <v>264</v>
      </c>
      <c r="B14" s="205">
        <f t="shared" si="2"/>
        <v>2.57</v>
      </c>
      <c r="C14" s="205">
        <f t="shared" si="4"/>
        <v>2.57</v>
      </c>
      <c r="D14" s="207">
        <v>2.57</v>
      </c>
      <c r="E14" s="207"/>
      <c r="F14" s="147"/>
      <c r="G14" s="147"/>
      <c r="H14" s="147"/>
      <c r="I14" s="147"/>
      <c r="J14" s="149">
        <v>0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</row>
    <row r="15" spans="1:248" ht="18" customHeight="1">
      <c r="A15" s="152" t="s">
        <v>265</v>
      </c>
      <c r="B15" s="205">
        <f t="shared" si="2"/>
        <v>0</v>
      </c>
      <c r="C15" s="205">
        <f t="shared" si="4"/>
        <v>0</v>
      </c>
      <c r="D15" s="207"/>
      <c r="E15" s="207"/>
      <c r="F15" s="147"/>
      <c r="G15" s="147"/>
      <c r="H15" s="147"/>
      <c r="I15" s="147"/>
      <c r="J15" s="149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</row>
    <row r="16" spans="1:248" ht="18" customHeight="1">
      <c r="A16" s="152" t="s">
        <v>266</v>
      </c>
      <c r="B16" s="205">
        <f t="shared" si="2"/>
        <v>0</v>
      </c>
      <c r="C16" s="205">
        <f t="shared" si="4"/>
        <v>0</v>
      </c>
      <c r="D16" s="207"/>
      <c r="E16" s="207"/>
      <c r="F16" s="147"/>
      <c r="G16" s="147"/>
      <c r="H16" s="147"/>
      <c r="I16" s="147"/>
      <c r="J16" s="149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</row>
    <row r="17" spans="1:248" ht="18" customHeight="1">
      <c r="A17" s="152" t="s">
        <v>267</v>
      </c>
      <c r="B17" s="205">
        <f t="shared" si="2"/>
        <v>0</v>
      </c>
      <c r="C17" s="205">
        <f t="shared" si="4"/>
        <v>0</v>
      </c>
      <c r="D17" s="207"/>
      <c r="E17" s="207"/>
      <c r="F17" s="147"/>
      <c r="G17" s="147"/>
      <c r="H17" s="147"/>
      <c r="I17" s="147"/>
      <c r="J17" s="149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</row>
    <row r="18" spans="1:248" ht="18" customHeight="1">
      <c r="A18" s="152" t="s">
        <v>268</v>
      </c>
      <c r="B18" s="205">
        <f t="shared" si="2"/>
        <v>0</v>
      </c>
      <c r="C18" s="205">
        <f t="shared" si="4"/>
        <v>0</v>
      </c>
      <c r="D18" s="207"/>
      <c r="E18" s="207"/>
      <c r="F18" s="147"/>
      <c r="G18" s="147"/>
      <c r="H18" s="147"/>
      <c r="I18" s="147"/>
      <c r="J18" s="149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</row>
    <row r="19" spans="1:248" ht="18" customHeight="1">
      <c r="A19" s="152" t="s">
        <v>269</v>
      </c>
      <c r="B19" s="205">
        <f t="shared" si="2"/>
        <v>0.28000000000000003</v>
      </c>
      <c r="C19" s="205">
        <f t="shared" si="4"/>
        <v>0.28000000000000003</v>
      </c>
      <c r="D19" s="207">
        <v>0.28000000000000003</v>
      </c>
      <c r="E19" s="147"/>
      <c r="F19" s="147"/>
      <c r="G19" s="147"/>
      <c r="H19" s="147"/>
      <c r="I19" s="147"/>
      <c r="J19" s="149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</row>
    <row r="20" spans="1:248" ht="18" customHeight="1">
      <c r="A20" s="152" t="s">
        <v>270</v>
      </c>
      <c r="B20" s="205">
        <f t="shared" si="2"/>
        <v>0</v>
      </c>
      <c r="C20" s="205">
        <f t="shared" si="4"/>
        <v>0</v>
      </c>
      <c r="D20" s="207"/>
      <c r="E20" s="207"/>
      <c r="F20" s="147"/>
      <c r="G20" s="147"/>
      <c r="H20" s="147"/>
      <c r="I20" s="147"/>
      <c r="J20" s="149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</row>
    <row r="21" spans="1:248" ht="18" customHeight="1">
      <c r="A21" s="152" t="s">
        <v>271</v>
      </c>
      <c r="B21" s="205">
        <f t="shared" si="2"/>
        <v>3</v>
      </c>
      <c r="C21" s="205">
        <f t="shared" si="4"/>
        <v>3</v>
      </c>
      <c r="D21" s="207">
        <v>3</v>
      </c>
      <c r="E21" s="207"/>
      <c r="F21" s="147"/>
      <c r="G21" s="147"/>
      <c r="H21" s="147"/>
      <c r="I21" s="147"/>
      <c r="J21" s="149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</row>
    <row r="22" spans="1:248" ht="18" customHeight="1">
      <c r="A22" s="152" t="s">
        <v>272</v>
      </c>
      <c r="B22" s="205">
        <f t="shared" si="2"/>
        <v>0</v>
      </c>
      <c r="C22" s="205">
        <f t="shared" si="4"/>
        <v>0</v>
      </c>
      <c r="D22" s="207"/>
      <c r="E22" s="207"/>
      <c r="F22" s="147"/>
      <c r="G22" s="147"/>
      <c r="H22" s="147"/>
      <c r="I22" s="147"/>
      <c r="J22" s="149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</row>
    <row r="23" spans="1:248" ht="18" customHeight="1">
      <c r="A23" s="152" t="s">
        <v>273</v>
      </c>
      <c r="B23" s="205">
        <f t="shared" si="2"/>
        <v>1.9239999999999999</v>
      </c>
      <c r="C23" s="205">
        <f t="shared" si="4"/>
        <v>1.9239999999999999</v>
      </c>
      <c r="D23" s="207">
        <v>1.9239999999999999</v>
      </c>
      <c r="E23" s="207"/>
      <c r="F23" s="147"/>
      <c r="G23" s="147"/>
      <c r="H23" s="147"/>
      <c r="I23" s="147"/>
      <c r="J23" s="149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</row>
    <row r="24" spans="1:248" ht="18" customHeight="1">
      <c r="A24" s="150" t="s">
        <v>88</v>
      </c>
      <c r="B24" s="205">
        <f t="shared" ref="B24:B29" si="6">SUM(C24,H24:J24)</f>
        <v>37.049999999999997</v>
      </c>
      <c r="C24" s="205">
        <f t="shared" si="4"/>
        <v>37.049999999999997</v>
      </c>
      <c r="D24" s="208">
        <f>SUM(D25:D29)</f>
        <v>37.049999999999997</v>
      </c>
      <c r="E24" s="208">
        <f t="shared" ref="E24:I24" si="7">SUM(E25:E29)</f>
        <v>0</v>
      </c>
      <c r="F24" s="208">
        <f t="shared" si="7"/>
        <v>0</v>
      </c>
      <c r="G24" s="208">
        <f t="shared" si="7"/>
        <v>0</v>
      </c>
      <c r="H24" s="208">
        <f t="shared" si="7"/>
        <v>0</v>
      </c>
      <c r="I24" s="208">
        <f t="shared" si="7"/>
        <v>0</v>
      </c>
      <c r="J24" s="208">
        <f>SUM(J25:J29)</f>
        <v>0</v>
      </c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</row>
    <row r="25" spans="1:248" ht="18" customHeight="1">
      <c r="A25" s="156" t="s">
        <v>126</v>
      </c>
      <c r="B25" s="205">
        <f t="shared" si="6"/>
        <v>0</v>
      </c>
      <c r="C25" s="205">
        <f t="shared" si="4"/>
        <v>0</v>
      </c>
      <c r="D25" s="207"/>
      <c r="E25" s="207"/>
      <c r="F25" s="147"/>
      <c r="G25" s="147"/>
      <c r="H25" s="147"/>
      <c r="I25" s="147"/>
      <c r="J25" s="149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</row>
    <row r="26" spans="1:248" ht="18" customHeight="1">
      <c r="A26" s="153" t="s">
        <v>127</v>
      </c>
      <c r="B26" s="205">
        <f t="shared" si="6"/>
        <v>0</v>
      </c>
      <c r="C26" s="205">
        <f t="shared" si="4"/>
        <v>0</v>
      </c>
      <c r="D26" s="207"/>
      <c r="E26" s="207"/>
      <c r="F26" s="147"/>
      <c r="G26" s="147"/>
      <c r="H26" s="147"/>
      <c r="I26" s="147"/>
      <c r="J26" s="149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</row>
    <row r="27" spans="1:248" ht="18" customHeight="1">
      <c r="A27" s="153" t="s">
        <v>128</v>
      </c>
      <c r="B27" s="205">
        <f t="shared" si="6"/>
        <v>0</v>
      </c>
      <c r="C27" s="205">
        <f t="shared" si="4"/>
        <v>0</v>
      </c>
      <c r="D27" s="207"/>
      <c r="E27" s="207"/>
      <c r="F27" s="147"/>
      <c r="G27" s="147"/>
      <c r="H27" s="147"/>
      <c r="I27" s="147"/>
      <c r="J27" s="149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</row>
    <row r="28" spans="1:248" ht="18" customHeight="1">
      <c r="A28" s="153" t="s">
        <v>129</v>
      </c>
      <c r="B28" s="205">
        <f t="shared" si="6"/>
        <v>0</v>
      </c>
      <c r="C28" s="205">
        <f t="shared" si="4"/>
        <v>0</v>
      </c>
      <c r="D28" s="207"/>
      <c r="E28" s="207"/>
      <c r="F28" s="147"/>
      <c r="G28" s="147"/>
      <c r="H28" s="147"/>
      <c r="I28" s="147"/>
      <c r="J28" s="149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</row>
    <row r="29" spans="1:248" ht="18" customHeight="1">
      <c r="A29" s="153" t="s">
        <v>176</v>
      </c>
      <c r="B29" s="205">
        <f t="shared" si="6"/>
        <v>37.049999999999997</v>
      </c>
      <c r="C29" s="205">
        <f t="shared" si="4"/>
        <v>37.049999999999997</v>
      </c>
      <c r="D29" s="207">
        <v>37.049999999999997</v>
      </c>
      <c r="E29" s="207"/>
      <c r="F29" s="147"/>
      <c r="G29" s="147"/>
      <c r="H29" s="147"/>
      <c r="I29" s="147"/>
      <c r="J29" s="149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  <c r="IJ29" s="104"/>
      <c r="IK29" s="104"/>
      <c r="IL29" s="104"/>
      <c r="IM29" s="104"/>
      <c r="IN29" s="104"/>
    </row>
    <row r="30" spans="1:248" ht="18" customHeight="1">
      <c r="A30" s="150" t="s">
        <v>136</v>
      </c>
      <c r="B30" s="205">
        <f t="shared" si="2"/>
        <v>0</v>
      </c>
      <c r="C30" s="205">
        <f t="shared" si="4"/>
        <v>0</v>
      </c>
      <c r="D30" s="208">
        <f>SUM(D31:D37)</f>
        <v>0</v>
      </c>
      <c r="E30" s="208">
        <f t="shared" ref="E30:J30" si="8">SUM(E31:E37)</f>
        <v>0</v>
      </c>
      <c r="F30" s="208">
        <f t="shared" si="8"/>
        <v>0</v>
      </c>
      <c r="G30" s="208">
        <f t="shared" si="8"/>
        <v>0</v>
      </c>
      <c r="H30" s="208">
        <f t="shared" si="8"/>
        <v>0</v>
      </c>
      <c r="I30" s="208">
        <f t="shared" si="8"/>
        <v>0</v>
      </c>
      <c r="J30" s="208">
        <f t="shared" si="8"/>
        <v>0</v>
      </c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  <c r="IF30" s="104"/>
      <c r="IG30" s="104"/>
      <c r="IH30" s="104"/>
      <c r="II30" s="104"/>
      <c r="IJ30" s="104"/>
      <c r="IK30" s="104"/>
      <c r="IL30" s="104"/>
      <c r="IM30" s="104"/>
      <c r="IN30" s="104"/>
    </row>
    <row r="31" spans="1:248" ht="18" customHeight="1">
      <c r="A31" s="153" t="s">
        <v>130</v>
      </c>
      <c r="B31" s="205">
        <f t="shared" si="2"/>
        <v>0</v>
      </c>
      <c r="C31" s="205">
        <f t="shared" si="4"/>
        <v>0</v>
      </c>
      <c r="D31" s="207"/>
      <c r="E31" s="207"/>
      <c r="F31" s="147"/>
      <c r="G31" s="147"/>
      <c r="H31" s="147"/>
      <c r="I31" s="147"/>
      <c r="J31" s="149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  <c r="IF31" s="104"/>
      <c r="IG31" s="104"/>
      <c r="IH31" s="104"/>
      <c r="II31" s="104"/>
      <c r="IJ31" s="104"/>
      <c r="IK31" s="104"/>
      <c r="IL31" s="104"/>
      <c r="IM31" s="104"/>
      <c r="IN31" s="104"/>
    </row>
    <row r="32" spans="1:248" ht="18" customHeight="1">
      <c r="A32" s="153" t="s">
        <v>123</v>
      </c>
      <c r="B32" s="205">
        <f t="shared" si="2"/>
        <v>0</v>
      </c>
      <c r="C32" s="205">
        <f t="shared" si="4"/>
        <v>0</v>
      </c>
      <c r="D32" s="207"/>
      <c r="E32" s="207"/>
      <c r="F32" s="147"/>
      <c r="G32" s="147"/>
      <c r="H32" s="147"/>
      <c r="I32" s="147"/>
      <c r="J32" s="149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</row>
    <row r="33" spans="1:248" ht="18" customHeight="1">
      <c r="A33" s="153" t="s">
        <v>131</v>
      </c>
      <c r="B33" s="205">
        <f t="shared" si="2"/>
        <v>0</v>
      </c>
      <c r="C33" s="205">
        <f t="shared" si="4"/>
        <v>0</v>
      </c>
      <c r="D33" s="207"/>
      <c r="E33" s="207"/>
      <c r="F33" s="147"/>
      <c r="G33" s="147"/>
      <c r="H33" s="147"/>
      <c r="I33" s="147"/>
      <c r="J33" s="149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04"/>
      <c r="FE33" s="104"/>
      <c r="FF33" s="104"/>
      <c r="FG33" s="104"/>
      <c r="FH33" s="104"/>
      <c r="FI33" s="104"/>
      <c r="FJ33" s="104"/>
      <c r="FK33" s="104"/>
      <c r="FL33" s="104"/>
      <c r="FM33" s="104"/>
      <c r="FN33" s="104"/>
      <c r="FO33" s="104"/>
      <c r="FP33" s="104"/>
      <c r="FQ33" s="104"/>
      <c r="FR33" s="104"/>
      <c r="FS33" s="104"/>
      <c r="FT33" s="104"/>
      <c r="FU33" s="104"/>
      <c r="FV33" s="104"/>
      <c r="FW33" s="104"/>
      <c r="FX33" s="104"/>
      <c r="FY33" s="104"/>
      <c r="FZ33" s="104"/>
      <c r="GA33" s="104"/>
      <c r="GB33" s="104"/>
      <c r="GC33" s="104"/>
      <c r="GD33" s="104"/>
      <c r="GE33" s="104"/>
      <c r="GF33" s="104"/>
      <c r="GG33" s="104"/>
      <c r="GH33" s="104"/>
      <c r="GI33" s="104"/>
      <c r="GJ33" s="104"/>
      <c r="GK33" s="104"/>
      <c r="GL33" s="104"/>
      <c r="GM33" s="104"/>
      <c r="GN33" s="104"/>
      <c r="GO33" s="104"/>
      <c r="GP33" s="104"/>
      <c r="GQ33" s="104"/>
      <c r="GR33" s="104"/>
      <c r="GS33" s="104"/>
      <c r="GT33" s="104"/>
      <c r="GU33" s="104"/>
      <c r="GV33" s="104"/>
      <c r="GW33" s="104"/>
      <c r="GX33" s="104"/>
      <c r="GY33" s="104"/>
      <c r="GZ33" s="104"/>
      <c r="HA33" s="104"/>
      <c r="HB33" s="104"/>
      <c r="HC33" s="104"/>
      <c r="HD33" s="104"/>
      <c r="HE33" s="104"/>
      <c r="HF33" s="104"/>
      <c r="HG33" s="104"/>
      <c r="HH33" s="104"/>
      <c r="HI33" s="104"/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4"/>
      <c r="HU33" s="104"/>
      <c r="HV33" s="104"/>
      <c r="HW33" s="104"/>
      <c r="HX33" s="104"/>
      <c r="HY33" s="104"/>
      <c r="HZ33" s="104"/>
      <c r="IA33" s="104"/>
      <c r="IB33" s="104"/>
      <c r="IC33" s="104"/>
      <c r="ID33" s="104"/>
      <c r="IE33" s="104"/>
      <c r="IF33" s="104"/>
      <c r="IG33" s="104"/>
      <c r="IH33" s="104"/>
      <c r="II33" s="104"/>
      <c r="IJ33" s="104"/>
      <c r="IK33" s="104"/>
      <c r="IL33" s="104"/>
      <c r="IM33" s="104"/>
      <c r="IN33" s="104"/>
    </row>
    <row r="34" spans="1:248" ht="18" customHeight="1">
      <c r="A34" s="153" t="s">
        <v>132</v>
      </c>
      <c r="B34" s="205">
        <f t="shared" si="2"/>
        <v>0</v>
      </c>
      <c r="C34" s="205">
        <f t="shared" si="4"/>
        <v>0</v>
      </c>
      <c r="D34" s="207"/>
      <c r="E34" s="207"/>
      <c r="F34" s="147"/>
      <c r="G34" s="147"/>
      <c r="H34" s="147"/>
      <c r="I34" s="147"/>
      <c r="J34" s="149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04"/>
      <c r="GW34" s="104"/>
      <c r="GX34" s="104"/>
      <c r="GY34" s="104"/>
      <c r="GZ34" s="104"/>
      <c r="HA34" s="104"/>
      <c r="HB34" s="104"/>
      <c r="HC34" s="104"/>
      <c r="HD34" s="104"/>
      <c r="HE34" s="104"/>
      <c r="HF34" s="104"/>
      <c r="HG34" s="104"/>
      <c r="HH34" s="104"/>
      <c r="HI34" s="104"/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04"/>
      <c r="HY34" s="104"/>
      <c r="HZ34" s="104"/>
      <c r="IA34" s="104"/>
      <c r="IB34" s="104"/>
      <c r="IC34" s="104"/>
      <c r="ID34" s="104"/>
      <c r="IE34" s="104"/>
      <c r="IF34" s="104"/>
      <c r="IG34" s="104"/>
      <c r="IH34" s="104"/>
      <c r="II34" s="104"/>
      <c r="IJ34" s="104"/>
      <c r="IK34" s="104"/>
      <c r="IL34" s="104"/>
      <c r="IM34" s="104"/>
      <c r="IN34" s="104"/>
    </row>
    <row r="35" spans="1:248" ht="18" customHeight="1">
      <c r="A35" s="153" t="s">
        <v>133</v>
      </c>
      <c r="B35" s="205">
        <f t="shared" si="2"/>
        <v>0</v>
      </c>
      <c r="C35" s="205">
        <f t="shared" si="4"/>
        <v>0</v>
      </c>
      <c r="D35" s="207"/>
      <c r="E35" s="207"/>
      <c r="F35" s="147"/>
      <c r="G35" s="147"/>
      <c r="H35" s="147"/>
      <c r="I35" s="147"/>
      <c r="J35" s="149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04"/>
      <c r="FC35" s="104"/>
      <c r="FD35" s="104"/>
      <c r="FE35" s="104"/>
      <c r="FF35" s="104"/>
      <c r="FG35" s="104"/>
      <c r="FH35" s="104"/>
      <c r="FI35" s="104"/>
      <c r="FJ35" s="104"/>
      <c r="FK35" s="104"/>
      <c r="FL35" s="104"/>
      <c r="FM35" s="104"/>
      <c r="FN35" s="104"/>
      <c r="FO35" s="104"/>
      <c r="FP35" s="104"/>
      <c r="FQ35" s="104"/>
      <c r="FR35" s="104"/>
      <c r="FS35" s="104"/>
      <c r="FT35" s="104"/>
      <c r="FU35" s="104"/>
      <c r="FV35" s="104"/>
      <c r="FW35" s="104"/>
      <c r="FX35" s="104"/>
      <c r="FY35" s="104"/>
      <c r="FZ35" s="104"/>
      <c r="GA35" s="104"/>
      <c r="GB35" s="104"/>
      <c r="GC35" s="104"/>
      <c r="GD35" s="104"/>
      <c r="GE35" s="104"/>
      <c r="GF35" s="104"/>
      <c r="GG35" s="104"/>
      <c r="GH35" s="104"/>
      <c r="GI35" s="104"/>
      <c r="GJ35" s="104"/>
      <c r="GK35" s="104"/>
      <c r="GL35" s="104"/>
      <c r="GM35" s="104"/>
      <c r="GN35" s="104"/>
      <c r="GO35" s="104"/>
      <c r="GP35" s="104"/>
      <c r="GQ35" s="104"/>
      <c r="GR35" s="104"/>
      <c r="GS35" s="104"/>
      <c r="GT35" s="104"/>
      <c r="GU35" s="104"/>
      <c r="GV35" s="104"/>
      <c r="GW35" s="104"/>
      <c r="GX35" s="104"/>
      <c r="GY35" s="104"/>
      <c r="GZ35" s="104"/>
      <c r="HA35" s="104"/>
      <c r="HB35" s="104"/>
      <c r="HC35" s="104"/>
      <c r="HD35" s="104"/>
      <c r="HE35" s="104"/>
      <c r="HF35" s="104"/>
      <c r="HG35" s="104"/>
      <c r="HH35" s="104"/>
      <c r="HI35" s="104"/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4"/>
      <c r="HU35" s="104"/>
      <c r="HV35" s="104"/>
      <c r="HW35" s="104"/>
      <c r="HX35" s="104"/>
      <c r="HY35" s="104"/>
      <c r="HZ35" s="104"/>
      <c r="IA35" s="104"/>
      <c r="IB35" s="104"/>
      <c r="IC35" s="104"/>
      <c r="ID35" s="104"/>
      <c r="IE35" s="104"/>
      <c r="IF35" s="104"/>
      <c r="IG35" s="104"/>
      <c r="IH35" s="104"/>
      <c r="II35" s="104"/>
      <c r="IJ35" s="104"/>
      <c r="IK35" s="104"/>
      <c r="IL35" s="104"/>
      <c r="IM35" s="104"/>
      <c r="IN35" s="104"/>
    </row>
    <row r="36" spans="1:248" ht="18" customHeight="1">
      <c r="A36" s="153" t="s">
        <v>134</v>
      </c>
      <c r="B36" s="205">
        <f t="shared" si="2"/>
        <v>0</v>
      </c>
      <c r="C36" s="205">
        <f t="shared" si="4"/>
        <v>0</v>
      </c>
      <c r="D36" s="207"/>
      <c r="E36" s="207"/>
      <c r="F36" s="147"/>
      <c r="G36" s="147"/>
      <c r="H36" s="147"/>
      <c r="I36" s="147"/>
      <c r="J36" s="149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04"/>
      <c r="FC36" s="104"/>
      <c r="FD36" s="104"/>
      <c r="FE36" s="104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4"/>
      <c r="GH36" s="104"/>
      <c r="GI36" s="104"/>
      <c r="GJ36" s="104"/>
      <c r="GK36" s="104"/>
      <c r="GL36" s="104"/>
      <c r="GM36" s="104"/>
      <c r="GN36" s="104"/>
      <c r="GO36" s="104"/>
      <c r="GP36" s="104"/>
      <c r="GQ36" s="104"/>
      <c r="GR36" s="104"/>
      <c r="GS36" s="104"/>
      <c r="GT36" s="104"/>
      <c r="GU36" s="104"/>
      <c r="GV36" s="104"/>
      <c r="GW36" s="104"/>
      <c r="GX36" s="104"/>
      <c r="GY36" s="104"/>
      <c r="GZ36" s="104"/>
      <c r="HA36" s="104"/>
      <c r="HB36" s="104"/>
      <c r="HC36" s="104"/>
      <c r="HD36" s="104"/>
      <c r="HE36" s="104"/>
      <c r="HF36" s="104"/>
      <c r="HG36" s="104"/>
      <c r="HH36" s="104"/>
      <c r="HI36" s="104"/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4"/>
      <c r="HU36" s="104"/>
      <c r="HV36" s="104"/>
      <c r="HW36" s="104"/>
      <c r="HX36" s="104"/>
      <c r="HY36" s="104"/>
      <c r="HZ36" s="104"/>
      <c r="IA36" s="104"/>
      <c r="IB36" s="104"/>
      <c r="IC36" s="104"/>
      <c r="ID36" s="104"/>
      <c r="IE36" s="104"/>
      <c r="IF36" s="104"/>
      <c r="IG36" s="104"/>
      <c r="IH36" s="104"/>
      <c r="II36" s="104"/>
      <c r="IJ36" s="104"/>
      <c r="IK36" s="104"/>
      <c r="IL36" s="104"/>
      <c r="IM36" s="104"/>
      <c r="IN36" s="104"/>
    </row>
    <row r="37" spans="1:248" ht="18" customHeight="1">
      <c r="A37" s="153" t="s">
        <v>135</v>
      </c>
      <c r="B37" s="205">
        <f t="shared" si="2"/>
        <v>0</v>
      </c>
      <c r="C37" s="205">
        <f t="shared" si="4"/>
        <v>0</v>
      </c>
      <c r="D37" s="207"/>
      <c r="E37" s="207"/>
      <c r="F37" s="147"/>
      <c r="G37" s="147"/>
      <c r="H37" s="147"/>
      <c r="I37" s="147"/>
      <c r="J37" s="149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04"/>
      <c r="FC37" s="104"/>
      <c r="FD37" s="104"/>
      <c r="FE37" s="104"/>
      <c r="FF37" s="104"/>
      <c r="FG37" s="104"/>
      <c r="FH37" s="104"/>
      <c r="FI37" s="104"/>
      <c r="FJ37" s="104"/>
      <c r="FK37" s="104"/>
      <c r="FL37" s="104"/>
      <c r="FM37" s="104"/>
      <c r="FN37" s="104"/>
      <c r="FO37" s="104"/>
      <c r="FP37" s="104"/>
      <c r="FQ37" s="104"/>
      <c r="FR37" s="104"/>
      <c r="FS37" s="104"/>
      <c r="FT37" s="104"/>
      <c r="FU37" s="104"/>
      <c r="FV37" s="104"/>
      <c r="FW37" s="104"/>
      <c r="FX37" s="104"/>
      <c r="FY37" s="104"/>
      <c r="FZ37" s="104"/>
      <c r="GA37" s="104"/>
      <c r="GB37" s="104"/>
      <c r="GC37" s="104"/>
      <c r="GD37" s="104"/>
      <c r="GE37" s="104"/>
      <c r="GF37" s="104"/>
      <c r="GG37" s="104"/>
      <c r="GH37" s="104"/>
      <c r="GI37" s="104"/>
      <c r="GJ37" s="104"/>
      <c r="GK37" s="104"/>
      <c r="GL37" s="104"/>
      <c r="GM37" s="104"/>
      <c r="GN37" s="104"/>
      <c r="GO37" s="104"/>
      <c r="GP37" s="104"/>
      <c r="GQ37" s="104"/>
      <c r="GR37" s="104"/>
      <c r="GS37" s="104"/>
      <c r="GT37" s="104"/>
      <c r="GU37" s="104"/>
      <c r="GV37" s="104"/>
      <c r="GW37" s="104"/>
      <c r="GX37" s="104"/>
      <c r="GY37" s="104"/>
      <c r="GZ37" s="104"/>
      <c r="HA37" s="104"/>
      <c r="HB37" s="104"/>
      <c r="HC37" s="104"/>
      <c r="HD37" s="104"/>
      <c r="HE37" s="104"/>
      <c r="HF37" s="104"/>
      <c r="HG37" s="104"/>
      <c r="HH37" s="104"/>
      <c r="HI37" s="104"/>
      <c r="HJ37" s="104"/>
      <c r="HK37" s="104"/>
      <c r="HL37" s="104"/>
      <c r="HM37" s="104"/>
      <c r="HN37" s="104"/>
      <c r="HO37" s="104"/>
      <c r="HP37" s="104"/>
      <c r="HQ37" s="104"/>
      <c r="HR37" s="104"/>
      <c r="HS37" s="104"/>
      <c r="HT37" s="104"/>
      <c r="HU37" s="104"/>
      <c r="HV37" s="104"/>
      <c r="HW37" s="104"/>
      <c r="HX37" s="104"/>
      <c r="HY37" s="104"/>
      <c r="HZ37" s="104"/>
      <c r="IA37" s="104"/>
      <c r="IB37" s="104"/>
      <c r="IC37" s="104"/>
      <c r="ID37" s="104"/>
      <c r="IE37" s="104"/>
      <c r="IF37" s="104"/>
      <c r="IG37" s="104"/>
      <c r="IH37" s="104"/>
      <c r="II37" s="104"/>
      <c r="IJ37" s="104"/>
      <c r="IK37" s="104"/>
      <c r="IL37" s="104"/>
      <c r="IM37" s="104"/>
      <c r="IN37" s="104"/>
    </row>
    <row r="38" spans="1:248" ht="18" customHeight="1">
      <c r="A38" s="150" t="s">
        <v>137</v>
      </c>
      <c r="B38" s="205">
        <f t="shared" si="2"/>
        <v>0</v>
      </c>
      <c r="C38" s="205">
        <f t="shared" si="4"/>
        <v>0</v>
      </c>
      <c r="D38" s="208">
        <f>SUM(D39:D44)</f>
        <v>0</v>
      </c>
      <c r="E38" s="208">
        <f t="shared" ref="E38:J38" si="9">SUM(E39:E44)</f>
        <v>0</v>
      </c>
      <c r="F38" s="208">
        <f t="shared" si="9"/>
        <v>0</v>
      </c>
      <c r="G38" s="208">
        <f t="shared" si="9"/>
        <v>0</v>
      </c>
      <c r="H38" s="208">
        <f t="shared" si="9"/>
        <v>0</v>
      </c>
      <c r="I38" s="208">
        <f t="shared" si="9"/>
        <v>0</v>
      </c>
      <c r="J38" s="208">
        <f t="shared" si="9"/>
        <v>0</v>
      </c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  <c r="EU38" s="104"/>
      <c r="EV38" s="104"/>
      <c r="EW38" s="104"/>
      <c r="EX38" s="104"/>
      <c r="EY38" s="104"/>
      <c r="EZ38" s="104"/>
      <c r="FA38" s="104"/>
      <c r="FB38" s="104"/>
      <c r="FC38" s="104"/>
      <c r="FD38" s="104"/>
      <c r="FE38" s="104"/>
      <c r="FF38" s="104"/>
      <c r="FG38" s="104"/>
      <c r="FH38" s="104"/>
      <c r="FI38" s="104"/>
      <c r="FJ38" s="104"/>
      <c r="FK38" s="104"/>
      <c r="FL38" s="104"/>
      <c r="FM38" s="104"/>
      <c r="FN38" s="104"/>
      <c r="FO38" s="104"/>
      <c r="FP38" s="104"/>
      <c r="FQ38" s="104"/>
      <c r="FR38" s="104"/>
      <c r="FS38" s="104"/>
      <c r="FT38" s="104"/>
      <c r="FU38" s="104"/>
      <c r="FV38" s="104"/>
      <c r="FW38" s="104"/>
      <c r="FX38" s="104"/>
      <c r="FY38" s="104"/>
      <c r="FZ38" s="104"/>
      <c r="GA38" s="104"/>
      <c r="GB38" s="104"/>
      <c r="GC38" s="104"/>
      <c r="GD38" s="104"/>
      <c r="GE38" s="104"/>
      <c r="GF38" s="104"/>
      <c r="GG38" s="104"/>
      <c r="GH38" s="104"/>
      <c r="GI38" s="104"/>
      <c r="GJ38" s="104"/>
      <c r="GK38" s="104"/>
      <c r="GL38" s="104"/>
      <c r="GM38" s="104"/>
      <c r="GN38" s="104"/>
      <c r="GO38" s="104"/>
      <c r="GP38" s="104"/>
      <c r="GQ38" s="104"/>
      <c r="GR38" s="104"/>
      <c r="GS38" s="104"/>
      <c r="GT38" s="104"/>
      <c r="GU38" s="104"/>
      <c r="GV38" s="104"/>
      <c r="GW38" s="104"/>
      <c r="GX38" s="104"/>
      <c r="GY38" s="104"/>
      <c r="GZ38" s="104"/>
      <c r="HA38" s="104"/>
      <c r="HB38" s="104"/>
      <c r="HC38" s="104"/>
      <c r="HD38" s="104"/>
      <c r="HE38" s="104"/>
      <c r="HF38" s="104"/>
      <c r="HG38" s="104"/>
      <c r="HH38" s="104"/>
      <c r="HI38" s="104"/>
      <c r="HJ38" s="104"/>
      <c r="HK38" s="104"/>
      <c r="HL38" s="104"/>
      <c r="HM38" s="104"/>
      <c r="HN38" s="104"/>
      <c r="HO38" s="104"/>
      <c r="HP38" s="104"/>
      <c r="HQ38" s="104"/>
      <c r="HR38" s="104"/>
      <c r="HS38" s="104"/>
      <c r="HT38" s="104"/>
      <c r="HU38" s="104"/>
      <c r="HV38" s="104"/>
      <c r="HW38" s="104"/>
      <c r="HX38" s="104"/>
      <c r="HY38" s="104"/>
      <c r="HZ38" s="104"/>
      <c r="IA38" s="104"/>
      <c r="IB38" s="104"/>
      <c r="IC38" s="104"/>
      <c r="ID38" s="104"/>
      <c r="IE38" s="104"/>
      <c r="IF38" s="104"/>
      <c r="IG38" s="104"/>
      <c r="IH38" s="104"/>
      <c r="II38" s="104"/>
      <c r="IJ38" s="104"/>
      <c r="IK38" s="104"/>
      <c r="IL38" s="104"/>
      <c r="IM38" s="104"/>
      <c r="IN38" s="104"/>
    </row>
    <row r="39" spans="1:248" ht="18" customHeight="1">
      <c r="A39" s="153" t="s">
        <v>130</v>
      </c>
      <c r="B39" s="205">
        <f t="shared" si="2"/>
        <v>0</v>
      </c>
      <c r="C39" s="205">
        <f t="shared" si="4"/>
        <v>0</v>
      </c>
      <c r="D39" s="207"/>
      <c r="E39" s="207"/>
      <c r="F39" s="147"/>
      <c r="G39" s="147"/>
      <c r="H39" s="147"/>
      <c r="I39" s="147"/>
      <c r="J39" s="149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04"/>
      <c r="EI39" s="104"/>
      <c r="EJ39" s="104"/>
      <c r="EK39" s="104"/>
      <c r="EL39" s="104"/>
      <c r="EM39" s="104"/>
      <c r="EN39" s="104"/>
      <c r="EO39" s="104"/>
      <c r="EP39" s="104"/>
      <c r="EQ39" s="104"/>
      <c r="ER39" s="104"/>
      <c r="ES39" s="104"/>
      <c r="ET39" s="104"/>
      <c r="EU39" s="104"/>
      <c r="EV39" s="104"/>
      <c r="EW39" s="104"/>
      <c r="EX39" s="104"/>
      <c r="EY39" s="104"/>
      <c r="EZ39" s="104"/>
      <c r="FA39" s="104"/>
      <c r="FB39" s="104"/>
      <c r="FC39" s="104"/>
      <c r="FD39" s="104"/>
      <c r="FE39" s="104"/>
      <c r="FF39" s="104"/>
      <c r="FG39" s="104"/>
      <c r="FH39" s="104"/>
      <c r="FI39" s="104"/>
      <c r="FJ39" s="104"/>
      <c r="FK39" s="104"/>
      <c r="FL39" s="104"/>
      <c r="FM39" s="104"/>
      <c r="FN39" s="104"/>
      <c r="FO39" s="104"/>
      <c r="FP39" s="104"/>
      <c r="FQ39" s="104"/>
      <c r="FR39" s="104"/>
      <c r="FS39" s="104"/>
      <c r="FT39" s="104"/>
      <c r="FU39" s="104"/>
      <c r="FV39" s="104"/>
      <c r="FW39" s="104"/>
      <c r="FX39" s="104"/>
      <c r="FY39" s="104"/>
      <c r="FZ39" s="104"/>
      <c r="GA39" s="104"/>
      <c r="GB39" s="104"/>
      <c r="GC39" s="104"/>
      <c r="GD39" s="104"/>
      <c r="GE39" s="104"/>
      <c r="GF39" s="104"/>
      <c r="GG39" s="104"/>
      <c r="GH39" s="104"/>
      <c r="GI39" s="104"/>
      <c r="GJ39" s="104"/>
      <c r="GK39" s="104"/>
      <c r="GL39" s="104"/>
      <c r="GM39" s="104"/>
      <c r="GN39" s="104"/>
      <c r="GO39" s="104"/>
      <c r="GP39" s="104"/>
      <c r="GQ39" s="104"/>
      <c r="GR39" s="104"/>
      <c r="GS39" s="104"/>
      <c r="GT39" s="104"/>
      <c r="GU39" s="104"/>
      <c r="GV39" s="104"/>
      <c r="GW39" s="104"/>
      <c r="GX39" s="104"/>
      <c r="GY39" s="104"/>
      <c r="GZ39" s="104"/>
      <c r="HA39" s="104"/>
      <c r="HB39" s="104"/>
      <c r="HC39" s="104"/>
      <c r="HD39" s="104"/>
      <c r="HE39" s="104"/>
      <c r="HF39" s="104"/>
      <c r="HG39" s="104"/>
      <c r="HH39" s="104"/>
      <c r="HI39" s="104"/>
      <c r="HJ39" s="104"/>
      <c r="HK39" s="104"/>
      <c r="HL39" s="104"/>
      <c r="HM39" s="104"/>
      <c r="HN39" s="104"/>
      <c r="HO39" s="104"/>
      <c r="HP39" s="104"/>
      <c r="HQ39" s="104"/>
      <c r="HR39" s="104"/>
      <c r="HS39" s="104"/>
      <c r="HT39" s="104"/>
      <c r="HU39" s="104"/>
      <c r="HV39" s="104"/>
      <c r="HW39" s="104"/>
      <c r="HX39" s="104"/>
      <c r="HY39" s="104"/>
      <c r="HZ39" s="104"/>
      <c r="IA39" s="104"/>
      <c r="IB39" s="104"/>
      <c r="IC39" s="104"/>
      <c r="ID39" s="104"/>
      <c r="IE39" s="104"/>
      <c r="IF39" s="104"/>
      <c r="IG39" s="104"/>
      <c r="IH39" s="104"/>
      <c r="II39" s="104"/>
      <c r="IJ39" s="104"/>
      <c r="IK39" s="104"/>
      <c r="IL39" s="104"/>
      <c r="IM39" s="104"/>
      <c r="IN39" s="104"/>
    </row>
    <row r="40" spans="1:248" ht="18" customHeight="1">
      <c r="A40" s="153" t="s">
        <v>138</v>
      </c>
      <c r="B40" s="205">
        <f t="shared" si="2"/>
        <v>0</v>
      </c>
      <c r="C40" s="205">
        <f t="shared" si="4"/>
        <v>0</v>
      </c>
      <c r="D40" s="207"/>
      <c r="E40" s="207"/>
      <c r="F40" s="147"/>
      <c r="G40" s="147"/>
      <c r="H40" s="147"/>
      <c r="I40" s="147"/>
      <c r="J40" s="149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4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104"/>
      <c r="HE40" s="104"/>
      <c r="HF40" s="104"/>
      <c r="HG40" s="104"/>
      <c r="HH40" s="104"/>
      <c r="HI40" s="104"/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4"/>
      <c r="HU40" s="104"/>
      <c r="HV40" s="104"/>
      <c r="HW40" s="104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4"/>
      <c r="II40" s="104"/>
      <c r="IJ40" s="104"/>
      <c r="IK40" s="104"/>
      <c r="IL40" s="104"/>
      <c r="IM40" s="104"/>
      <c r="IN40" s="104"/>
    </row>
    <row r="41" spans="1:248" ht="18" customHeight="1">
      <c r="A41" s="153" t="s">
        <v>131</v>
      </c>
      <c r="B41" s="205">
        <f t="shared" si="2"/>
        <v>0</v>
      </c>
      <c r="C41" s="205">
        <f t="shared" si="4"/>
        <v>0</v>
      </c>
      <c r="D41" s="207"/>
      <c r="E41" s="207"/>
      <c r="F41" s="147"/>
      <c r="G41" s="147"/>
      <c r="H41" s="147"/>
      <c r="I41" s="147"/>
      <c r="J41" s="149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</row>
    <row r="42" spans="1:248" ht="18" customHeight="1">
      <c r="A42" s="153" t="s">
        <v>133</v>
      </c>
      <c r="B42" s="205">
        <f t="shared" si="2"/>
        <v>0</v>
      </c>
      <c r="C42" s="205">
        <f t="shared" si="4"/>
        <v>0</v>
      </c>
      <c r="D42" s="207"/>
      <c r="E42" s="207"/>
      <c r="F42" s="147"/>
      <c r="G42" s="147"/>
      <c r="H42" s="147"/>
      <c r="I42" s="147"/>
      <c r="J42" s="149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</row>
    <row r="43" spans="1:248" ht="18" customHeight="1">
      <c r="A43" s="153" t="s">
        <v>134</v>
      </c>
      <c r="B43" s="205">
        <f t="shared" si="2"/>
        <v>0</v>
      </c>
      <c r="C43" s="205">
        <f t="shared" si="4"/>
        <v>0</v>
      </c>
      <c r="D43" s="207"/>
      <c r="E43" s="207"/>
      <c r="F43" s="147"/>
      <c r="G43" s="147"/>
      <c r="H43" s="147"/>
      <c r="I43" s="147"/>
      <c r="J43" s="149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4"/>
      <c r="DV43" s="104"/>
      <c r="DW43" s="104"/>
      <c r="DX43" s="104"/>
      <c r="DY43" s="104"/>
      <c r="DZ43" s="104"/>
      <c r="EA43" s="104"/>
      <c r="EB43" s="104"/>
      <c r="EC43" s="104"/>
      <c r="ED43" s="104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</row>
    <row r="44" spans="1:248" ht="18" customHeight="1">
      <c r="A44" s="156" t="s">
        <v>259</v>
      </c>
      <c r="B44" s="205">
        <f t="shared" si="2"/>
        <v>0</v>
      </c>
      <c r="C44" s="205">
        <f t="shared" si="4"/>
        <v>0</v>
      </c>
      <c r="D44" s="207"/>
      <c r="E44" s="207"/>
      <c r="F44" s="147"/>
      <c r="G44" s="147"/>
      <c r="H44" s="147"/>
      <c r="I44" s="147"/>
      <c r="J44" s="149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</row>
    <row r="45" spans="1:248" ht="18" customHeight="1">
      <c r="A45" s="150" t="s">
        <v>139</v>
      </c>
      <c r="B45" s="205">
        <f t="shared" si="2"/>
        <v>0</v>
      </c>
      <c r="C45" s="205">
        <f t="shared" si="4"/>
        <v>0</v>
      </c>
      <c r="D45" s="208">
        <f>SUM(D46:D48)</f>
        <v>0</v>
      </c>
      <c r="E45" s="208">
        <f t="shared" ref="E45:J45" si="10">SUM(E46:E48)</f>
        <v>0</v>
      </c>
      <c r="F45" s="208">
        <f t="shared" si="10"/>
        <v>0</v>
      </c>
      <c r="G45" s="208">
        <f t="shared" si="10"/>
        <v>0</v>
      </c>
      <c r="H45" s="208">
        <f t="shared" si="10"/>
        <v>0</v>
      </c>
      <c r="I45" s="208">
        <f t="shared" si="10"/>
        <v>0</v>
      </c>
      <c r="J45" s="208">
        <f t="shared" si="10"/>
        <v>0</v>
      </c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</row>
    <row r="46" spans="1:248" ht="18" customHeight="1">
      <c r="A46" s="153" t="s">
        <v>140</v>
      </c>
      <c r="B46" s="205">
        <f t="shared" si="2"/>
        <v>0</v>
      </c>
      <c r="C46" s="205">
        <f t="shared" si="4"/>
        <v>0</v>
      </c>
      <c r="D46" s="207"/>
      <c r="E46" s="207"/>
      <c r="F46" s="147"/>
      <c r="G46" s="147"/>
      <c r="H46" s="147"/>
      <c r="I46" s="147"/>
      <c r="J46" s="149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</row>
    <row r="47" spans="1:248" ht="18" customHeight="1">
      <c r="A47" s="153" t="s">
        <v>141</v>
      </c>
      <c r="B47" s="205">
        <f t="shared" si="2"/>
        <v>0</v>
      </c>
      <c r="C47" s="205">
        <f t="shared" si="4"/>
        <v>0</v>
      </c>
      <c r="D47" s="207"/>
      <c r="E47" s="207"/>
      <c r="F47" s="147"/>
      <c r="G47" s="147"/>
      <c r="H47" s="147"/>
      <c r="I47" s="147"/>
      <c r="J47" s="149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</row>
    <row r="48" spans="1:248" ht="18" customHeight="1">
      <c r="A48" s="153" t="s">
        <v>142</v>
      </c>
      <c r="B48" s="205">
        <f t="shared" si="2"/>
        <v>0</v>
      </c>
      <c r="C48" s="205">
        <f t="shared" si="4"/>
        <v>0</v>
      </c>
      <c r="D48" s="207"/>
      <c r="E48" s="207"/>
      <c r="F48" s="147"/>
      <c r="G48" s="147"/>
      <c r="H48" s="147"/>
      <c r="I48" s="147"/>
      <c r="J48" s="149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4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</row>
    <row r="49" spans="1:248" ht="18" customHeight="1">
      <c r="A49" s="150" t="s">
        <v>143</v>
      </c>
      <c r="B49" s="205">
        <f t="shared" si="2"/>
        <v>0</v>
      </c>
      <c r="C49" s="205">
        <f t="shared" si="4"/>
        <v>0</v>
      </c>
      <c r="D49" s="208">
        <f>SUM(D50:D51)</f>
        <v>0</v>
      </c>
      <c r="E49" s="208">
        <f t="shared" ref="E49:J49" si="11">SUM(E50:E51)</f>
        <v>0</v>
      </c>
      <c r="F49" s="208">
        <f t="shared" si="11"/>
        <v>0</v>
      </c>
      <c r="G49" s="208">
        <f t="shared" si="11"/>
        <v>0</v>
      </c>
      <c r="H49" s="208">
        <f t="shared" si="11"/>
        <v>0</v>
      </c>
      <c r="I49" s="208">
        <f t="shared" si="11"/>
        <v>0</v>
      </c>
      <c r="J49" s="208">
        <f t="shared" si="11"/>
        <v>0</v>
      </c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4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</row>
    <row r="50" spans="1:248" ht="18" customHeight="1">
      <c r="A50" s="153" t="s">
        <v>144</v>
      </c>
      <c r="B50" s="205">
        <f t="shared" si="2"/>
        <v>0</v>
      </c>
      <c r="C50" s="205">
        <f t="shared" si="4"/>
        <v>0</v>
      </c>
      <c r="D50" s="207"/>
      <c r="E50" s="207"/>
      <c r="F50" s="147"/>
      <c r="G50" s="147"/>
      <c r="H50" s="147"/>
      <c r="I50" s="147"/>
      <c r="J50" s="149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4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</row>
    <row r="51" spans="1:248" ht="18" customHeight="1">
      <c r="A51" s="153" t="s">
        <v>145</v>
      </c>
      <c r="B51" s="205">
        <f t="shared" si="2"/>
        <v>0</v>
      </c>
      <c r="C51" s="205">
        <f t="shared" si="4"/>
        <v>0</v>
      </c>
      <c r="D51" s="207"/>
      <c r="E51" s="207"/>
      <c r="F51" s="147"/>
      <c r="G51" s="147"/>
      <c r="H51" s="147"/>
      <c r="I51" s="147"/>
      <c r="J51" s="149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4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</row>
    <row r="52" spans="1:248" ht="18" customHeight="1">
      <c r="A52" s="150" t="s">
        <v>146</v>
      </c>
      <c r="B52" s="205">
        <f t="shared" si="2"/>
        <v>0</v>
      </c>
      <c r="C52" s="205">
        <f t="shared" si="4"/>
        <v>0</v>
      </c>
      <c r="D52" s="208">
        <f>SUM(D53:D55)</f>
        <v>0</v>
      </c>
      <c r="E52" s="208">
        <f t="shared" ref="E52:J52" si="12">SUM(E53:E55)</f>
        <v>0</v>
      </c>
      <c r="F52" s="208">
        <f t="shared" si="12"/>
        <v>0</v>
      </c>
      <c r="G52" s="208">
        <f t="shared" si="12"/>
        <v>0</v>
      </c>
      <c r="H52" s="208">
        <f t="shared" si="12"/>
        <v>0</v>
      </c>
      <c r="I52" s="208">
        <f t="shared" si="12"/>
        <v>0</v>
      </c>
      <c r="J52" s="208">
        <f t="shared" si="12"/>
        <v>0</v>
      </c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  <c r="IF52" s="104"/>
      <c r="IG52" s="104"/>
      <c r="IH52" s="104"/>
      <c r="II52" s="104"/>
      <c r="IJ52" s="104"/>
      <c r="IK52" s="104"/>
      <c r="IL52" s="104"/>
      <c r="IM52" s="104"/>
      <c r="IN52" s="104"/>
    </row>
    <row r="53" spans="1:248" ht="18" customHeight="1">
      <c r="A53" s="153" t="s">
        <v>147</v>
      </c>
      <c r="B53" s="205">
        <f t="shared" si="2"/>
        <v>0</v>
      </c>
      <c r="C53" s="205">
        <f t="shared" si="4"/>
        <v>0</v>
      </c>
      <c r="D53" s="207"/>
      <c r="E53" s="207"/>
      <c r="F53" s="147"/>
      <c r="G53" s="147"/>
      <c r="H53" s="147"/>
      <c r="I53" s="147"/>
      <c r="J53" s="149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/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/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/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104"/>
      <c r="ID53" s="104"/>
      <c r="IE53" s="104"/>
      <c r="IF53" s="104"/>
      <c r="IG53" s="104"/>
      <c r="IH53" s="104"/>
      <c r="II53" s="104"/>
      <c r="IJ53" s="104"/>
      <c r="IK53" s="104"/>
      <c r="IL53" s="104"/>
      <c r="IM53" s="104"/>
      <c r="IN53" s="104"/>
    </row>
    <row r="54" spans="1:248" ht="18" customHeight="1">
      <c r="A54" s="153" t="s">
        <v>148</v>
      </c>
      <c r="B54" s="205">
        <f t="shared" si="2"/>
        <v>0</v>
      </c>
      <c r="C54" s="205">
        <f t="shared" si="4"/>
        <v>0</v>
      </c>
      <c r="D54" s="207"/>
      <c r="E54" s="207"/>
      <c r="F54" s="147"/>
      <c r="G54" s="147"/>
      <c r="H54" s="147"/>
      <c r="I54" s="147"/>
      <c r="J54" s="149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4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  <c r="FL54" s="104"/>
      <c r="FM54" s="104"/>
      <c r="FN54" s="104"/>
      <c r="FO54" s="104"/>
      <c r="FP54" s="104"/>
      <c r="FQ54" s="104"/>
      <c r="FR54" s="104"/>
      <c r="FS54" s="104"/>
      <c r="FT54" s="104"/>
      <c r="FU54" s="104"/>
      <c r="FV54" s="104"/>
      <c r="FW54" s="104"/>
      <c r="FX54" s="104"/>
      <c r="FY54" s="104"/>
      <c r="FZ54" s="104"/>
      <c r="GA54" s="104"/>
      <c r="GB54" s="104"/>
      <c r="GC54" s="104"/>
      <c r="GD54" s="104"/>
      <c r="GE54" s="104"/>
      <c r="GF54" s="104"/>
      <c r="GG54" s="104"/>
      <c r="GH54" s="104"/>
      <c r="GI54" s="104"/>
      <c r="GJ54" s="104"/>
      <c r="GK54" s="104"/>
      <c r="GL54" s="104"/>
      <c r="GM54" s="104"/>
      <c r="GN54" s="104"/>
      <c r="GO54" s="104"/>
      <c r="GP54" s="104"/>
      <c r="GQ54" s="104"/>
      <c r="GR54" s="104"/>
      <c r="GS54" s="104"/>
      <c r="GT54" s="104"/>
      <c r="GU54" s="104"/>
      <c r="GV54" s="104"/>
      <c r="GW54" s="104"/>
      <c r="GX54" s="104"/>
      <c r="GY54" s="104"/>
      <c r="GZ54" s="104"/>
      <c r="HA54" s="104"/>
      <c r="HB54" s="104"/>
      <c r="HC54" s="104"/>
      <c r="HD54" s="104"/>
      <c r="HE54" s="104"/>
      <c r="HF54" s="104"/>
      <c r="HG54" s="104"/>
      <c r="HH54" s="104"/>
      <c r="HI54" s="104"/>
      <c r="HJ54" s="104"/>
      <c r="HK54" s="104"/>
      <c r="HL54" s="104"/>
      <c r="HM54" s="104"/>
      <c r="HN54" s="104"/>
      <c r="HO54" s="104"/>
      <c r="HP54" s="104"/>
      <c r="HQ54" s="104"/>
      <c r="HR54" s="104"/>
      <c r="HS54" s="104"/>
      <c r="HT54" s="104"/>
      <c r="HU54" s="104"/>
      <c r="HV54" s="104"/>
      <c r="HW54" s="104"/>
      <c r="HX54" s="104"/>
      <c r="HY54" s="104"/>
      <c r="HZ54" s="104"/>
      <c r="IA54" s="104"/>
      <c r="IB54" s="104"/>
      <c r="IC54" s="104"/>
      <c r="ID54" s="104"/>
      <c r="IE54" s="104"/>
      <c r="IF54" s="104"/>
      <c r="IG54" s="104"/>
      <c r="IH54" s="104"/>
      <c r="II54" s="104"/>
      <c r="IJ54" s="104"/>
      <c r="IK54" s="104"/>
      <c r="IL54" s="104"/>
      <c r="IM54" s="104"/>
      <c r="IN54" s="104"/>
    </row>
    <row r="55" spans="1:248" ht="18" customHeight="1">
      <c r="A55" s="153" t="s">
        <v>149</v>
      </c>
      <c r="B55" s="205">
        <f t="shared" si="2"/>
        <v>0</v>
      </c>
      <c r="C55" s="205">
        <f t="shared" si="4"/>
        <v>0</v>
      </c>
      <c r="D55" s="207"/>
      <c r="E55" s="207"/>
      <c r="F55" s="147"/>
      <c r="G55" s="147"/>
      <c r="H55" s="147"/>
      <c r="I55" s="147"/>
      <c r="J55" s="149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4"/>
      <c r="FL55" s="104"/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4"/>
      <c r="GA55" s="104"/>
      <c r="GB55" s="104"/>
      <c r="GC55" s="104"/>
      <c r="GD55" s="104"/>
      <c r="GE55" s="104"/>
      <c r="GF55" s="104"/>
      <c r="GG55" s="104"/>
      <c r="GH55" s="104"/>
      <c r="GI55" s="104"/>
      <c r="GJ55" s="104"/>
      <c r="GK55" s="104"/>
      <c r="GL55" s="104"/>
      <c r="GM55" s="104"/>
      <c r="GN55" s="104"/>
      <c r="GO55" s="104"/>
      <c r="GP55" s="104"/>
      <c r="GQ55" s="104"/>
      <c r="GR55" s="104"/>
      <c r="GS55" s="104"/>
      <c r="GT55" s="104"/>
      <c r="GU55" s="104"/>
      <c r="GV55" s="104"/>
      <c r="GW55" s="104"/>
      <c r="GX55" s="104"/>
      <c r="GY55" s="104"/>
      <c r="GZ55" s="104"/>
      <c r="HA55" s="104"/>
      <c r="HB55" s="104"/>
      <c r="HC55" s="104"/>
      <c r="HD55" s="104"/>
      <c r="HE55" s="104"/>
      <c r="HF55" s="104"/>
      <c r="HG55" s="104"/>
      <c r="HH55" s="104"/>
      <c r="HI55" s="104"/>
      <c r="HJ55" s="104"/>
      <c r="HK55" s="104"/>
      <c r="HL55" s="104"/>
      <c r="HM55" s="104"/>
      <c r="HN55" s="104"/>
      <c r="HO55" s="104"/>
      <c r="HP55" s="104"/>
      <c r="HQ55" s="104"/>
      <c r="HR55" s="104"/>
      <c r="HS55" s="104"/>
      <c r="HT55" s="104"/>
      <c r="HU55" s="104"/>
      <c r="HV55" s="104"/>
      <c r="HW55" s="104"/>
      <c r="HX55" s="104"/>
      <c r="HY55" s="104"/>
      <c r="HZ55" s="104"/>
      <c r="IA55" s="104"/>
      <c r="IB55" s="104"/>
      <c r="IC55" s="104"/>
      <c r="ID55" s="104"/>
      <c r="IE55" s="104"/>
      <c r="IF55" s="104"/>
      <c r="IG55" s="104"/>
      <c r="IH55" s="104"/>
      <c r="II55" s="104"/>
      <c r="IJ55" s="104"/>
      <c r="IK55" s="104"/>
      <c r="IL55" s="104"/>
      <c r="IM55" s="104"/>
      <c r="IN55" s="104"/>
    </row>
    <row r="56" spans="1:248" ht="18" customHeight="1">
      <c r="A56" s="150" t="s">
        <v>177</v>
      </c>
      <c r="B56" s="205">
        <f t="shared" si="2"/>
        <v>0</v>
      </c>
      <c r="C56" s="205">
        <f t="shared" si="4"/>
        <v>0</v>
      </c>
      <c r="D56" s="208">
        <f>SUM(D57:D58)</f>
        <v>0</v>
      </c>
      <c r="E56" s="208">
        <f t="shared" ref="E56:J56" si="13">SUM(E57:E58)</f>
        <v>0</v>
      </c>
      <c r="F56" s="208">
        <f t="shared" si="13"/>
        <v>0</v>
      </c>
      <c r="G56" s="208">
        <f t="shared" si="13"/>
        <v>0</v>
      </c>
      <c r="H56" s="208">
        <f t="shared" si="13"/>
        <v>0</v>
      </c>
      <c r="I56" s="208">
        <f t="shared" si="13"/>
        <v>0</v>
      </c>
      <c r="J56" s="208">
        <f t="shared" si="13"/>
        <v>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4"/>
      <c r="EW56" s="104"/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4"/>
      <c r="FL56" s="104"/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4"/>
      <c r="GA56" s="104"/>
      <c r="GB56" s="104"/>
      <c r="GC56" s="104"/>
      <c r="GD56" s="104"/>
      <c r="GE56" s="104"/>
      <c r="GF56" s="104"/>
      <c r="GG56" s="104"/>
      <c r="GH56" s="104"/>
      <c r="GI56" s="104"/>
      <c r="GJ56" s="104"/>
      <c r="GK56" s="104"/>
      <c r="GL56" s="104"/>
      <c r="GM56" s="104"/>
      <c r="GN56" s="104"/>
      <c r="GO56" s="104"/>
      <c r="GP56" s="104"/>
      <c r="GQ56" s="104"/>
      <c r="GR56" s="104"/>
      <c r="GS56" s="104"/>
      <c r="GT56" s="104"/>
      <c r="GU56" s="104"/>
      <c r="GV56" s="104"/>
      <c r="GW56" s="104"/>
      <c r="GX56" s="104"/>
      <c r="GY56" s="104"/>
      <c r="GZ56" s="104"/>
      <c r="HA56" s="104"/>
      <c r="HB56" s="104"/>
      <c r="HC56" s="104"/>
      <c r="HD56" s="104"/>
      <c r="HE56" s="104"/>
      <c r="HF56" s="104"/>
      <c r="HG56" s="104"/>
      <c r="HH56" s="104"/>
      <c r="HI56" s="104"/>
      <c r="HJ56" s="104"/>
      <c r="HK56" s="104"/>
      <c r="HL56" s="104"/>
      <c r="HM56" s="104"/>
      <c r="HN56" s="104"/>
      <c r="HO56" s="104"/>
      <c r="HP56" s="104"/>
      <c r="HQ56" s="104"/>
      <c r="HR56" s="104"/>
      <c r="HS56" s="104"/>
      <c r="HT56" s="104"/>
      <c r="HU56" s="104"/>
      <c r="HV56" s="104"/>
      <c r="HW56" s="104"/>
      <c r="HX56" s="104"/>
      <c r="HY56" s="104"/>
      <c r="HZ56" s="104"/>
      <c r="IA56" s="104"/>
      <c r="IB56" s="104"/>
      <c r="IC56" s="104"/>
      <c r="ID56" s="104"/>
      <c r="IE56" s="104"/>
      <c r="IF56" s="104"/>
      <c r="IG56" s="104"/>
      <c r="IH56" s="104"/>
      <c r="II56" s="104"/>
      <c r="IJ56" s="104"/>
      <c r="IK56" s="104"/>
      <c r="IL56" s="104"/>
      <c r="IM56" s="104"/>
      <c r="IN56" s="104"/>
    </row>
    <row r="57" spans="1:248" ht="18" customHeight="1">
      <c r="A57" s="153" t="s">
        <v>178</v>
      </c>
      <c r="B57" s="205">
        <f t="shared" si="2"/>
        <v>0</v>
      </c>
      <c r="C57" s="205">
        <f t="shared" si="4"/>
        <v>0</v>
      </c>
      <c r="D57" s="207"/>
      <c r="E57" s="207"/>
      <c r="F57" s="147"/>
      <c r="G57" s="147"/>
      <c r="H57" s="147"/>
      <c r="I57" s="147"/>
      <c r="J57" s="149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4"/>
      <c r="ES57" s="104"/>
      <c r="ET57" s="104"/>
      <c r="EU57" s="104"/>
      <c r="EV57" s="104"/>
      <c r="EW57" s="104"/>
      <c r="EX57" s="104"/>
      <c r="EY57" s="104"/>
      <c r="EZ57" s="104"/>
      <c r="FA57" s="104"/>
      <c r="FB57" s="104"/>
      <c r="FC57" s="104"/>
      <c r="FD57" s="104"/>
      <c r="FE57" s="104"/>
      <c r="FF57" s="104"/>
      <c r="FG57" s="104"/>
      <c r="FH57" s="104"/>
      <c r="FI57" s="104"/>
      <c r="FJ57" s="104"/>
      <c r="FK57" s="104"/>
      <c r="FL57" s="104"/>
      <c r="FM57" s="104"/>
      <c r="FN57" s="104"/>
      <c r="FO57" s="104"/>
      <c r="FP57" s="104"/>
      <c r="FQ57" s="104"/>
      <c r="FR57" s="104"/>
      <c r="FS57" s="104"/>
      <c r="FT57" s="104"/>
      <c r="FU57" s="104"/>
      <c r="FV57" s="104"/>
      <c r="FW57" s="104"/>
      <c r="FX57" s="104"/>
      <c r="FY57" s="104"/>
      <c r="FZ57" s="104"/>
      <c r="GA57" s="104"/>
      <c r="GB57" s="104"/>
      <c r="GC57" s="104"/>
      <c r="GD57" s="104"/>
      <c r="GE57" s="104"/>
      <c r="GF57" s="104"/>
      <c r="GG57" s="104"/>
      <c r="GH57" s="104"/>
      <c r="GI57" s="104"/>
      <c r="GJ57" s="104"/>
      <c r="GK57" s="104"/>
      <c r="GL57" s="104"/>
      <c r="GM57" s="104"/>
      <c r="GN57" s="104"/>
      <c r="GO57" s="104"/>
      <c r="GP57" s="104"/>
      <c r="GQ57" s="104"/>
      <c r="GR57" s="104"/>
      <c r="GS57" s="104"/>
      <c r="GT57" s="104"/>
      <c r="GU57" s="104"/>
      <c r="GV57" s="104"/>
      <c r="GW57" s="104"/>
      <c r="GX57" s="104"/>
      <c r="GY57" s="104"/>
      <c r="GZ57" s="104"/>
      <c r="HA57" s="104"/>
      <c r="HB57" s="104"/>
      <c r="HC57" s="104"/>
      <c r="HD57" s="104"/>
      <c r="HE57" s="104"/>
      <c r="HF57" s="104"/>
      <c r="HG57" s="104"/>
      <c r="HH57" s="104"/>
      <c r="HI57" s="104"/>
      <c r="HJ57" s="104"/>
      <c r="HK57" s="104"/>
      <c r="HL57" s="104"/>
      <c r="HM57" s="104"/>
      <c r="HN57" s="104"/>
      <c r="HO57" s="104"/>
      <c r="HP57" s="104"/>
      <c r="HQ57" s="104"/>
      <c r="HR57" s="104"/>
      <c r="HS57" s="104"/>
      <c r="HT57" s="104"/>
      <c r="HU57" s="104"/>
      <c r="HV57" s="104"/>
      <c r="HW57" s="104"/>
      <c r="HX57" s="104"/>
      <c r="HY57" s="104"/>
      <c r="HZ57" s="104"/>
      <c r="IA57" s="104"/>
      <c r="IB57" s="104"/>
      <c r="IC57" s="104"/>
      <c r="ID57" s="104"/>
      <c r="IE57" s="104"/>
      <c r="IF57" s="104"/>
      <c r="IG57" s="104"/>
      <c r="IH57" s="104"/>
      <c r="II57" s="104"/>
      <c r="IJ57" s="104"/>
      <c r="IK57" s="104"/>
      <c r="IL57" s="104"/>
      <c r="IM57" s="104"/>
      <c r="IN57" s="104"/>
    </row>
    <row r="58" spans="1:248" ht="18" customHeight="1">
      <c r="A58" s="153" t="s">
        <v>150</v>
      </c>
      <c r="B58" s="205">
        <f t="shared" si="2"/>
        <v>0</v>
      </c>
      <c r="C58" s="205">
        <f t="shared" si="4"/>
        <v>0</v>
      </c>
      <c r="D58" s="207"/>
      <c r="E58" s="207"/>
      <c r="F58" s="147"/>
      <c r="G58" s="147"/>
      <c r="H58" s="147"/>
      <c r="I58" s="147"/>
      <c r="J58" s="149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  <c r="DW58" s="104"/>
      <c r="DX58" s="104"/>
      <c r="DY58" s="104"/>
      <c r="DZ58" s="104"/>
      <c r="EA58" s="104"/>
      <c r="EB58" s="104"/>
      <c r="EC58" s="104"/>
      <c r="ED58" s="104"/>
      <c r="EE58" s="104"/>
      <c r="EF58" s="104"/>
      <c r="EG58" s="104"/>
      <c r="EH58" s="104"/>
      <c r="EI58" s="104"/>
      <c r="EJ58" s="104"/>
      <c r="EK58" s="104"/>
      <c r="EL58" s="104"/>
      <c r="EM58" s="104"/>
      <c r="EN58" s="104"/>
      <c r="EO58" s="104"/>
      <c r="EP58" s="104"/>
      <c r="EQ58" s="104"/>
      <c r="ER58" s="104"/>
      <c r="ES58" s="104"/>
      <c r="ET58" s="104"/>
      <c r="EU58" s="104"/>
      <c r="EV58" s="104"/>
      <c r="EW58" s="104"/>
      <c r="EX58" s="104"/>
      <c r="EY58" s="104"/>
      <c r="EZ58" s="104"/>
      <c r="FA58" s="104"/>
      <c r="FB58" s="104"/>
      <c r="FC58" s="104"/>
      <c r="FD58" s="104"/>
      <c r="FE58" s="104"/>
      <c r="FF58" s="104"/>
      <c r="FG58" s="104"/>
      <c r="FH58" s="104"/>
      <c r="FI58" s="104"/>
      <c r="FJ58" s="104"/>
      <c r="FK58" s="104"/>
      <c r="FL58" s="104"/>
      <c r="FM58" s="104"/>
      <c r="FN58" s="104"/>
      <c r="FO58" s="104"/>
      <c r="FP58" s="104"/>
      <c r="FQ58" s="104"/>
      <c r="FR58" s="104"/>
      <c r="FS58" s="104"/>
      <c r="FT58" s="104"/>
      <c r="FU58" s="104"/>
      <c r="FV58" s="104"/>
      <c r="FW58" s="104"/>
      <c r="FX58" s="104"/>
      <c r="FY58" s="104"/>
      <c r="FZ58" s="104"/>
      <c r="GA58" s="104"/>
      <c r="GB58" s="104"/>
      <c r="GC58" s="104"/>
      <c r="GD58" s="104"/>
      <c r="GE58" s="104"/>
      <c r="GF58" s="104"/>
      <c r="GG58" s="104"/>
      <c r="GH58" s="104"/>
      <c r="GI58" s="104"/>
      <c r="GJ58" s="104"/>
      <c r="GK58" s="104"/>
      <c r="GL58" s="104"/>
      <c r="GM58" s="104"/>
      <c r="GN58" s="104"/>
      <c r="GO58" s="104"/>
      <c r="GP58" s="104"/>
      <c r="GQ58" s="104"/>
      <c r="GR58" s="104"/>
      <c r="GS58" s="104"/>
      <c r="GT58" s="104"/>
      <c r="GU58" s="104"/>
      <c r="GV58" s="104"/>
      <c r="GW58" s="104"/>
      <c r="GX58" s="104"/>
      <c r="GY58" s="104"/>
      <c r="GZ58" s="104"/>
      <c r="HA58" s="104"/>
      <c r="HB58" s="104"/>
      <c r="HC58" s="104"/>
      <c r="HD58" s="104"/>
      <c r="HE58" s="104"/>
      <c r="HF58" s="104"/>
      <c r="HG58" s="104"/>
      <c r="HH58" s="104"/>
      <c r="HI58" s="104"/>
      <c r="HJ58" s="104"/>
      <c r="HK58" s="104"/>
      <c r="HL58" s="104"/>
      <c r="HM58" s="104"/>
      <c r="HN58" s="104"/>
      <c r="HO58" s="104"/>
      <c r="HP58" s="104"/>
      <c r="HQ58" s="104"/>
      <c r="HR58" s="104"/>
      <c r="HS58" s="104"/>
      <c r="HT58" s="104"/>
      <c r="HU58" s="104"/>
      <c r="HV58" s="104"/>
      <c r="HW58" s="104"/>
      <c r="HX58" s="104"/>
      <c r="HY58" s="104"/>
      <c r="HZ58" s="104"/>
      <c r="IA58" s="104"/>
      <c r="IB58" s="104"/>
      <c r="IC58" s="104"/>
      <c r="ID58" s="104"/>
      <c r="IE58" s="104"/>
      <c r="IF58" s="104"/>
      <c r="IG58" s="104"/>
      <c r="IH58" s="104"/>
      <c r="II58" s="104"/>
      <c r="IJ58" s="104"/>
      <c r="IK58" s="104"/>
      <c r="IL58" s="104"/>
      <c r="IM58" s="104"/>
      <c r="IN58" s="104"/>
    </row>
    <row r="59" spans="1:248" ht="18" customHeight="1">
      <c r="A59" s="150" t="s">
        <v>151</v>
      </c>
      <c r="B59" s="205">
        <f t="shared" si="2"/>
        <v>0</v>
      </c>
      <c r="C59" s="205">
        <f t="shared" si="4"/>
        <v>0</v>
      </c>
      <c r="D59" s="208">
        <f>SUM(D60:D62)</f>
        <v>0</v>
      </c>
      <c r="E59" s="208">
        <f t="shared" ref="E59:J59" si="14">SUM(E60:E62)</f>
        <v>0</v>
      </c>
      <c r="F59" s="208">
        <f t="shared" si="14"/>
        <v>0</v>
      </c>
      <c r="G59" s="208">
        <f t="shared" si="14"/>
        <v>0</v>
      </c>
      <c r="H59" s="208">
        <f t="shared" si="14"/>
        <v>0</v>
      </c>
      <c r="I59" s="208">
        <f t="shared" si="14"/>
        <v>0</v>
      </c>
      <c r="J59" s="208">
        <f t="shared" si="14"/>
        <v>0</v>
      </c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104"/>
      <c r="EZ59" s="104"/>
      <c r="FA59" s="104"/>
      <c r="FB59" s="104"/>
      <c r="FC59" s="104"/>
      <c r="FD59" s="104"/>
      <c r="FE59" s="104"/>
      <c r="FF59" s="104"/>
      <c r="FG59" s="104"/>
      <c r="FH59" s="104"/>
      <c r="FI59" s="104"/>
      <c r="FJ59" s="104"/>
      <c r="FK59" s="104"/>
      <c r="FL59" s="104"/>
      <c r="FM59" s="104"/>
      <c r="FN59" s="104"/>
      <c r="FO59" s="104"/>
      <c r="FP59" s="104"/>
      <c r="FQ59" s="104"/>
      <c r="FR59" s="104"/>
      <c r="FS59" s="104"/>
      <c r="FT59" s="104"/>
      <c r="FU59" s="104"/>
      <c r="FV59" s="104"/>
      <c r="FW59" s="104"/>
      <c r="FX59" s="104"/>
      <c r="FY59" s="104"/>
      <c r="FZ59" s="104"/>
      <c r="GA59" s="104"/>
      <c r="GB59" s="104"/>
      <c r="GC59" s="104"/>
      <c r="GD59" s="104"/>
      <c r="GE59" s="104"/>
      <c r="GF59" s="104"/>
      <c r="GG59" s="104"/>
      <c r="GH59" s="104"/>
      <c r="GI59" s="104"/>
      <c r="GJ59" s="104"/>
      <c r="GK59" s="104"/>
      <c r="GL59" s="104"/>
      <c r="GM59" s="104"/>
      <c r="GN59" s="104"/>
      <c r="GO59" s="104"/>
      <c r="GP59" s="104"/>
      <c r="GQ59" s="104"/>
      <c r="GR59" s="104"/>
      <c r="GS59" s="104"/>
      <c r="GT59" s="104"/>
      <c r="GU59" s="104"/>
      <c r="GV59" s="104"/>
      <c r="GW59" s="104"/>
      <c r="GX59" s="104"/>
      <c r="GY59" s="104"/>
      <c r="GZ59" s="104"/>
      <c r="HA59" s="104"/>
      <c r="HB59" s="104"/>
      <c r="HC59" s="104"/>
      <c r="HD59" s="104"/>
      <c r="HE59" s="104"/>
      <c r="HF59" s="104"/>
      <c r="HG59" s="104"/>
      <c r="HH59" s="104"/>
      <c r="HI59" s="104"/>
      <c r="HJ59" s="104"/>
      <c r="HK59" s="104"/>
      <c r="HL59" s="104"/>
      <c r="HM59" s="104"/>
      <c r="HN59" s="104"/>
      <c r="HO59" s="104"/>
      <c r="HP59" s="104"/>
      <c r="HQ59" s="104"/>
      <c r="HR59" s="104"/>
      <c r="HS59" s="104"/>
      <c r="HT59" s="104"/>
      <c r="HU59" s="104"/>
      <c r="HV59" s="104"/>
      <c r="HW59" s="104"/>
      <c r="HX59" s="104"/>
      <c r="HY59" s="104"/>
      <c r="HZ59" s="104"/>
      <c r="IA59" s="104"/>
      <c r="IB59" s="104"/>
      <c r="IC59" s="104"/>
      <c r="ID59" s="104"/>
      <c r="IE59" s="104"/>
      <c r="IF59" s="104"/>
      <c r="IG59" s="104"/>
      <c r="IH59" s="104"/>
      <c r="II59" s="104"/>
      <c r="IJ59" s="104"/>
      <c r="IK59" s="104"/>
      <c r="IL59" s="104"/>
      <c r="IM59" s="104"/>
      <c r="IN59" s="104"/>
    </row>
    <row r="60" spans="1:248" ht="18" customHeight="1">
      <c r="A60" s="153" t="s">
        <v>151</v>
      </c>
      <c r="B60" s="205">
        <f t="shared" si="2"/>
        <v>0</v>
      </c>
      <c r="C60" s="205">
        <f t="shared" si="4"/>
        <v>0</v>
      </c>
      <c r="D60" s="207"/>
      <c r="E60" s="207"/>
      <c r="F60" s="147"/>
      <c r="G60" s="147"/>
      <c r="H60" s="147"/>
      <c r="I60" s="147"/>
      <c r="J60" s="149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  <c r="FL60" s="104"/>
      <c r="FM60" s="104"/>
      <c r="FN60" s="104"/>
      <c r="FO60" s="104"/>
      <c r="FP60" s="104"/>
      <c r="FQ60" s="104"/>
      <c r="FR60" s="104"/>
      <c r="FS60" s="104"/>
      <c r="FT60" s="104"/>
      <c r="FU60" s="104"/>
      <c r="FV60" s="104"/>
      <c r="FW60" s="104"/>
      <c r="FX60" s="104"/>
      <c r="FY60" s="104"/>
      <c r="FZ60" s="104"/>
      <c r="GA60" s="104"/>
      <c r="GB60" s="104"/>
      <c r="GC60" s="104"/>
      <c r="GD60" s="104"/>
      <c r="GE60" s="104"/>
      <c r="GF60" s="104"/>
      <c r="GG60" s="104"/>
      <c r="GH60" s="104"/>
      <c r="GI60" s="104"/>
      <c r="GJ60" s="104"/>
      <c r="GK60" s="104"/>
      <c r="GL60" s="104"/>
      <c r="GM60" s="104"/>
      <c r="GN60" s="104"/>
      <c r="GO60" s="104"/>
      <c r="GP60" s="104"/>
      <c r="GQ60" s="104"/>
      <c r="GR60" s="104"/>
      <c r="GS60" s="104"/>
      <c r="GT60" s="104"/>
      <c r="GU60" s="104"/>
      <c r="GV60" s="104"/>
      <c r="GW60" s="104"/>
      <c r="GX60" s="104"/>
      <c r="GY60" s="104"/>
      <c r="GZ60" s="104"/>
      <c r="HA60" s="104"/>
      <c r="HB60" s="104"/>
      <c r="HC60" s="104"/>
      <c r="HD60" s="104"/>
      <c r="HE60" s="104"/>
      <c r="HF60" s="104"/>
      <c r="HG60" s="104"/>
      <c r="HH60" s="104"/>
      <c r="HI60" s="104"/>
      <c r="HJ60" s="104"/>
      <c r="HK60" s="104"/>
      <c r="HL60" s="104"/>
      <c r="HM60" s="104"/>
      <c r="HN60" s="104"/>
      <c r="HO60" s="104"/>
      <c r="HP60" s="104"/>
      <c r="HQ60" s="104"/>
      <c r="HR60" s="104"/>
      <c r="HS60" s="104"/>
      <c r="HT60" s="104"/>
      <c r="HU60" s="104"/>
      <c r="HV60" s="104"/>
      <c r="HW60" s="104"/>
      <c r="HX60" s="104"/>
      <c r="HY60" s="104"/>
      <c r="HZ60" s="104"/>
      <c r="IA60" s="104"/>
      <c r="IB60" s="104"/>
      <c r="IC60" s="104"/>
      <c r="ID60" s="104"/>
      <c r="IE60" s="104"/>
      <c r="IF60" s="104"/>
      <c r="IG60" s="104"/>
      <c r="IH60" s="104"/>
      <c r="II60" s="104"/>
      <c r="IJ60" s="104"/>
      <c r="IK60" s="104"/>
      <c r="IL60" s="104"/>
      <c r="IM60" s="104"/>
      <c r="IN60" s="104"/>
    </row>
    <row r="61" spans="1:248" ht="18" customHeight="1">
      <c r="A61" s="153" t="s">
        <v>152</v>
      </c>
      <c r="B61" s="205">
        <f t="shared" si="2"/>
        <v>0</v>
      </c>
      <c r="C61" s="205">
        <f t="shared" si="4"/>
        <v>0</v>
      </c>
      <c r="D61" s="207"/>
      <c r="E61" s="207"/>
      <c r="F61" s="147"/>
      <c r="G61" s="147"/>
      <c r="H61" s="147"/>
      <c r="I61" s="147"/>
      <c r="J61" s="149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  <c r="FL61" s="104"/>
      <c r="FM61" s="104"/>
      <c r="FN61" s="104"/>
      <c r="FO61" s="104"/>
      <c r="FP61" s="104"/>
      <c r="FQ61" s="104"/>
      <c r="FR61" s="104"/>
      <c r="FS61" s="104"/>
      <c r="FT61" s="104"/>
      <c r="FU61" s="104"/>
      <c r="FV61" s="104"/>
      <c r="FW61" s="104"/>
      <c r="FX61" s="104"/>
      <c r="FY61" s="104"/>
      <c r="FZ61" s="104"/>
      <c r="GA61" s="104"/>
      <c r="GB61" s="104"/>
      <c r="GC61" s="104"/>
      <c r="GD61" s="104"/>
      <c r="GE61" s="104"/>
      <c r="GF61" s="104"/>
      <c r="GG61" s="104"/>
      <c r="GH61" s="104"/>
      <c r="GI61" s="104"/>
      <c r="GJ61" s="104"/>
      <c r="GK61" s="104"/>
      <c r="GL61" s="104"/>
      <c r="GM61" s="104"/>
      <c r="GN61" s="104"/>
      <c r="GO61" s="104"/>
      <c r="GP61" s="104"/>
      <c r="GQ61" s="104"/>
      <c r="GR61" s="104"/>
      <c r="GS61" s="104"/>
      <c r="GT61" s="104"/>
      <c r="GU61" s="104"/>
      <c r="GV61" s="104"/>
      <c r="GW61" s="104"/>
      <c r="GX61" s="104"/>
      <c r="GY61" s="104"/>
      <c r="GZ61" s="104"/>
      <c r="HA61" s="104"/>
      <c r="HB61" s="104"/>
      <c r="HC61" s="104"/>
      <c r="HD61" s="104"/>
      <c r="HE61" s="104"/>
      <c r="HF61" s="104"/>
      <c r="HG61" s="104"/>
      <c r="HH61" s="104"/>
      <c r="HI61" s="104"/>
      <c r="HJ61" s="104"/>
      <c r="HK61" s="104"/>
      <c r="HL61" s="104"/>
      <c r="HM61" s="104"/>
      <c r="HN61" s="104"/>
      <c r="HO61" s="104"/>
      <c r="HP61" s="104"/>
      <c r="HQ61" s="104"/>
      <c r="HR61" s="104"/>
      <c r="HS61" s="104"/>
      <c r="HT61" s="104"/>
      <c r="HU61" s="104"/>
      <c r="HV61" s="104"/>
      <c r="HW61" s="104"/>
      <c r="HX61" s="104"/>
      <c r="HY61" s="104"/>
      <c r="HZ61" s="104"/>
      <c r="IA61" s="104"/>
      <c r="IB61" s="104"/>
      <c r="IC61" s="104"/>
      <c r="ID61" s="104"/>
      <c r="IE61" s="104"/>
      <c r="IF61" s="104"/>
      <c r="IG61" s="104"/>
      <c r="IH61" s="104"/>
      <c r="II61" s="104"/>
      <c r="IJ61" s="104"/>
      <c r="IK61" s="104"/>
      <c r="IL61" s="104"/>
      <c r="IM61" s="104"/>
      <c r="IN61" s="104"/>
    </row>
    <row r="62" spans="1:248" ht="18" customHeight="1">
      <c r="A62" s="153" t="s">
        <v>153</v>
      </c>
      <c r="B62" s="205">
        <f t="shared" si="2"/>
        <v>0</v>
      </c>
      <c r="C62" s="205">
        <f t="shared" si="4"/>
        <v>0</v>
      </c>
      <c r="D62" s="207"/>
      <c r="E62" s="207"/>
      <c r="F62" s="147"/>
      <c r="G62" s="147"/>
      <c r="H62" s="147"/>
      <c r="I62" s="147"/>
      <c r="J62" s="149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  <c r="FL62" s="104"/>
      <c r="FM62" s="104"/>
      <c r="FN62" s="104"/>
      <c r="FO62" s="104"/>
      <c r="FP62" s="104"/>
      <c r="FQ62" s="104"/>
      <c r="FR62" s="104"/>
      <c r="FS62" s="104"/>
      <c r="FT62" s="104"/>
      <c r="FU62" s="104"/>
      <c r="FV62" s="104"/>
      <c r="FW62" s="104"/>
      <c r="FX62" s="104"/>
      <c r="FY62" s="104"/>
      <c r="FZ62" s="104"/>
      <c r="GA62" s="104"/>
      <c r="GB62" s="104"/>
      <c r="GC62" s="104"/>
      <c r="GD62" s="104"/>
      <c r="GE62" s="104"/>
      <c r="GF62" s="104"/>
      <c r="GG62" s="104"/>
      <c r="GH62" s="104"/>
      <c r="GI62" s="104"/>
      <c r="GJ62" s="104"/>
      <c r="GK62" s="104"/>
      <c r="GL62" s="104"/>
      <c r="GM62" s="104"/>
      <c r="GN62" s="104"/>
      <c r="GO62" s="104"/>
      <c r="GP62" s="104"/>
      <c r="GQ62" s="104"/>
      <c r="GR62" s="104"/>
      <c r="GS62" s="104"/>
      <c r="GT62" s="104"/>
      <c r="GU62" s="104"/>
      <c r="GV62" s="104"/>
      <c r="GW62" s="104"/>
      <c r="GX62" s="104"/>
      <c r="GY62" s="104"/>
      <c r="GZ62" s="104"/>
      <c r="HA62" s="104"/>
      <c r="HB62" s="104"/>
      <c r="HC62" s="104"/>
      <c r="HD62" s="104"/>
      <c r="HE62" s="104"/>
      <c r="HF62" s="104"/>
      <c r="HG62" s="104"/>
      <c r="HH62" s="104"/>
      <c r="HI62" s="104"/>
      <c r="HJ62" s="104"/>
      <c r="HK62" s="104"/>
      <c r="HL62" s="104"/>
      <c r="HM62" s="104"/>
      <c r="HN62" s="104"/>
      <c r="HO62" s="104"/>
      <c r="HP62" s="104"/>
      <c r="HQ62" s="104"/>
      <c r="HR62" s="104"/>
      <c r="HS62" s="104"/>
      <c r="HT62" s="104"/>
      <c r="HU62" s="104"/>
      <c r="HV62" s="104"/>
      <c r="HW62" s="104"/>
      <c r="HX62" s="104"/>
      <c r="HY62" s="104"/>
      <c r="HZ62" s="104"/>
      <c r="IA62" s="104"/>
      <c r="IB62" s="104"/>
      <c r="IC62" s="104"/>
      <c r="ID62" s="104"/>
      <c r="IE62" s="104"/>
      <c r="IF62" s="104"/>
      <c r="IG62" s="104"/>
      <c r="IH62" s="104"/>
      <c r="II62" s="104"/>
      <c r="IJ62" s="104"/>
      <c r="IK62" s="104"/>
      <c r="IL62" s="104"/>
      <c r="IM62" s="104"/>
      <c r="IN62" s="104"/>
    </row>
    <row r="63" spans="1:248" ht="18" customHeight="1">
      <c r="A63" s="150" t="s">
        <v>154</v>
      </c>
      <c r="B63" s="205">
        <f t="shared" si="2"/>
        <v>0</v>
      </c>
      <c r="C63" s="205">
        <f t="shared" si="4"/>
        <v>0</v>
      </c>
      <c r="D63" s="208">
        <f>SUM(D64:D67)</f>
        <v>0</v>
      </c>
      <c r="E63" s="208">
        <f t="shared" ref="E63:J63" si="15">SUM(E64:E67)</f>
        <v>0</v>
      </c>
      <c r="F63" s="208">
        <f t="shared" si="15"/>
        <v>0</v>
      </c>
      <c r="G63" s="208">
        <f t="shared" si="15"/>
        <v>0</v>
      </c>
      <c r="H63" s="208">
        <f t="shared" si="15"/>
        <v>0</v>
      </c>
      <c r="I63" s="208">
        <f t="shared" si="15"/>
        <v>0</v>
      </c>
      <c r="J63" s="208">
        <f t="shared" si="15"/>
        <v>0</v>
      </c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  <c r="GH63" s="104"/>
      <c r="GI63" s="104"/>
      <c r="GJ63" s="104"/>
      <c r="GK63" s="104"/>
      <c r="GL63" s="104"/>
      <c r="GM63" s="104"/>
      <c r="GN63" s="104"/>
      <c r="GO63" s="104"/>
      <c r="GP63" s="104"/>
      <c r="GQ63" s="104"/>
      <c r="GR63" s="104"/>
      <c r="GS63" s="104"/>
      <c r="GT63" s="104"/>
      <c r="GU63" s="104"/>
      <c r="GV63" s="104"/>
      <c r="GW63" s="104"/>
      <c r="GX63" s="104"/>
      <c r="GY63" s="104"/>
      <c r="GZ63" s="104"/>
      <c r="HA63" s="104"/>
      <c r="HB63" s="104"/>
      <c r="HC63" s="104"/>
      <c r="HD63" s="104"/>
      <c r="HE63" s="104"/>
      <c r="HF63" s="104"/>
      <c r="HG63" s="104"/>
      <c r="HH63" s="104"/>
      <c r="HI63" s="104"/>
      <c r="HJ63" s="104"/>
      <c r="HK63" s="104"/>
      <c r="HL63" s="104"/>
      <c r="HM63" s="104"/>
      <c r="HN63" s="104"/>
      <c r="HO63" s="104"/>
      <c r="HP63" s="104"/>
      <c r="HQ63" s="104"/>
      <c r="HR63" s="104"/>
      <c r="HS63" s="104"/>
      <c r="HT63" s="104"/>
      <c r="HU63" s="104"/>
      <c r="HV63" s="104"/>
      <c r="HW63" s="104"/>
      <c r="HX63" s="104"/>
      <c r="HY63" s="104"/>
      <c r="HZ63" s="104"/>
      <c r="IA63" s="104"/>
      <c r="IB63" s="104"/>
      <c r="IC63" s="104"/>
      <c r="ID63" s="104"/>
      <c r="IE63" s="104"/>
      <c r="IF63" s="104"/>
      <c r="IG63" s="104"/>
      <c r="IH63" s="104"/>
      <c r="II63" s="104"/>
      <c r="IJ63" s="104"/>
      <c r="IK63" s="104"/>
      <c r="IL63" s="104"/>
      <c r="IM63" s="104"/>
      <c r="IN63" s="104"/>
    </row>
    <row r="64" spans="1:248" ht="18" customHeight="1">
      <c r="A64" s="153" t="s">
        <v>155</v>
      </c>
      <c r="B64" s="205">
        <f t="shared" si="2"/>
        <v>0</v>
      </c>
      <c r="C64" s="205">
        <f t="shared" si="4"/>
        <v>0</v>
      </c>
      <c r="D64" s="207"/>
      <c r="E64" s="207"/>
      <c r="F64" s="147"/>
      <c r="G64" s="147"/>
      <c r="H64" s="147"/>
      <c r="I64" s="147"/>
      <c r="J64" s="149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  <c r="HR64" s="104"/>
      <c r="HS64" s="104"/>
      <c r="HT64" s="104"/>
      <c r="HU64" s="104"/>
      <c r="HV64" s="104"/>
      <c r="HW64" s="104"/>
      <c r="HX64" s="104"/>
      <c r="HY64" s="104"/>
      <c r="HZ64" s="104"/>
      <c r="IA64" s="104"/>
      <c r="IB64" s="104"/>
      <c r="IC64" s="104"/>
      <c r="ID64" s="104"/>
      <c r="IE64" s="104"/>
      <c r="IF64" s="104"/>
      <c r="IG64" s="104"/>
      <c r="IH64" s="104"/>
      <c r="II64" s="104"/>
      <c r="IJ64" s="104"/>
      <c r="IK64" s="104"/>
      <c r="IL64" s="104"/>
      <c r="IM64" s="104"/>
      <c r="IN64" s="104"/>
    </row>
    <row r="65" spans="1:248" ht="18" customHeight="1">
      <c r="A65" s="153" t="s">
        <v>156</v>
      </c>
      <c r="B65" s="205">
        <f t="shared" si="2"/>
        <v>0</v>
      </c>
      <c r="C65" s="205">
        <f t="shared" si="4"/>
        <v>0</v>
      </c>
      <c r="D65" s="207"/>
      <c r="E65" s="207"/>
      <c r="F65" s="147"/>
      <c r="G65" s="147"/>
      <c r="H65" s="147"/>
      <c r="I65" s="147"/>
      <c r="J65" s="149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  <c r="FL65" s="104"/>
      <c r="FM65" s="104"/>
      <c r="FN65" s="104"/>
      <c r="FO65" s="104"/>
      <c r="FP65" s="104"/>
      <c r="FQ65" s="104"/>
      <c r="FR65" s="104"/>
      <c r="FS65" s="104"/>
      <c r="FT65" s="104"/>
      <c r="FU65" s="104"/>
      <c r="FV65" s="104"/>
      <c r="FW65" s="104"/>
      <c r="FX65" s="104"/>
      <c r="FY65" s="104"/>
      <c r="FZ65" s="104"/>
      <c r="GA65" s="104"/>
      <c r="GB65" s="104"/>
      <c r="GC65" s="104"/>
      <c r="GD65" s="104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  <c r="GO65" s="104"/>
      <c r="GP65" s="104"/>
      <c r="GQ65" s="104"/>
      <c r="GR65" s="104"/>
      <c r="GS65" s="104"/>
      <c r="GT65" s="104"/>
      <c r="GU65" s="104"/>
      <c r="GV65" s="104"/>
      <c r="GW65" s="104"/>
      <c r="GX65" s="104"/>
      <c r="GY65" s="104"/>
      <c r="GZ65" s="104"/>
      <c r="HA65" s="104"/>
      <c r="HB65" s="104"/>
      <c r="HC65" s="104"/>
      <c r="HD65" s="104"/>
      <c r="HE65" s="104"/>
      <c r="HF65" s="104"/>
      <c r="HG65" s="104"/>
      <c r="HH65" s="104"/>
      <c r="HI65" s="104"/>
      <c r="HJ65" s="104"/>
      <c r="HK65" s="104"/>
      <c r="HL65" s="104"/>
      <c r="HM65" s="104"/>
      <c r="HN65" s="104"/>
      <c r="HO65" s="104"/>
      <c r="HP65" s="104"/>
      <c r="HQ65" s="104"/>
      <c r="HR65" s="104"/>
      <c r="HS65" s="104"/>
      <c r="HT65" s="104"/>
      <c r="HU65" s="104"/>
      <c r="HV65" s="104"/>
      <c r="HW65" s="104"/>
      <c r="HX65" s="104"/>
      <c r="HY65" s="104"/>
      <c r="HZ65" s="104"/>
      <c r="IA65" s="104"/>
      <c r="IB65" s="104"/>
      <c r="IC65" s="104"/>
      <c r="ID65" s="104"/>
      <c r="IE65" s="104"/>
      <c r="IF65" s="104"/>
      <c r="IG65" s="104"/>
      <c r="IH65" s="104"/>
      <c r="II65" s="104"/>
      <c r="IJ65" s="104"/>
      <c r="IK65" s="104"/>
      <c r="IL65" s="104"/>
      <c r="IM65" s="104"/>
      <c r="IN65" s="104"/>
    </row>
    <row r="66" spans="1:248" ht="18" customHeight="1">
      <c r="A66" s="153" t="s">
        <v>157</v>
      </c>
      <c r="B66" s="205">
        <f t="shared" si="2"/>
        <v>0</v>
      </c>
      <c r="C66" s="205">
        <f t="shared" si="4"/>
        <v>0</v>
      </c>
      <c r="D66" s="207"/>
      <c r="E66" s="207"/>
      <c r="F66" s="147"/>
      <c r="G66" s="147"/>
      <c r="H66" s="147"/>
      <c r="I66" s="147"/>
      <c r="J66" s="149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X66" s="104"/>
      <c r="FY66" s="104"/>
      <c r="FZ66" s="104"/>
      <c r="GA66" s="104"/>
      <c r="GB66" s="104"/>
      <c r="GC66" s="104"/>
      <c r="GD66" s="104"/>
      <c r="GE66" s="104"/>
      <c r="GF66" s="104"/>
      <c r="GG66" s="104"/>
      <c r="GH66" s="104"/>
      <c r="GI66" s="104"/>
      <c r="GJ66" s="104"/>
      <c r="GK66" s="104"/>
      <c r="GL66" s="104"/>
      <c r="GM66" s="104"/>
      <c r="GN66" s="104"/>
      <c r="GO66" s="104"/>
      <c r="GP66" s="104"/>
      <c r="GQ66" s="104"/>
      <c r="GR66" s="104"/>
      <c r="GS66" s="104"/>
      <c r="GT66" s="104"/>
      <c r="GU66" s="104"/>
      <c r="GV66" s="104"/>
      <c r="GW66" s="104"/>
      <c r="GX66" s="104"/>
      <c r="GY66" s="104"/>
      <c r="GZ66" s="104"/>
      <c r="HA66" s="104"/>
      <c r="HB66" s="104"/>
      <c r="HC66" s="104"/>
      <c r="HD66" s="104"/>
      <c r="HE66" s="104"/>
      <c r="HF66" s="104"/>
      <c r="HG66" s="104"/>
      <c r="HH66" s="104"/>
      <c r="HI66" s="104"/>
      <c r="HJ66" s="104"/>
      <c r="HK66" s="104"/>
      <c r="HL66" s="104"/>
      <c r="HM66" s="104"/>
      <c r="HN66" s="104"/>
      <c r="HO66" s="104"/>
      <c r="HP66" s="104"/>
      <c r="HQ66" s="104"/>
      <c r="HR66" s="104"/>
      <c r="HS66" s="104"/>
      <c r="HT66" s="104"/>
      <c r="HU66" s="104"/>
      <c r="HV66" s="104"/>
      <c r="HW66" s="104"/>
      <c r="HX66" s="104"/>
      <c r="HY66" s="104"/>
      <c r="HZ66" s="104"/>
      <c r="IA66" s="104"/>
      <c r="IB66" s="104"/>
      <c r="IC66" s="104"/>
      <c r="ID66" s="104"/>
      <c r="IE66" s="104"/>
      <c r="IF66" s="104"/>
      <c r="IG66" s="104"/>
      <c r="IH66" s="104"/>
      <c r="II66" s="104"/>
      <c r="IJ66" s="104"/>
      <c r="IK66" s="104"/>
      <c r="IL66" s="104"/>
      <c r="IM66" s="104"/>
      <c r="IN66" s="104"/>
    </row>
    <row r="67" spans="1:248" ht="18" customHeight="1">
      <c r="A67" s="153" t="s">
        <v>158</v>
      </c>
      <c r="B67" s="205">
        <f t="shared" si="2"/>
        <v>0</v>
      </c>
      <c r="C67" s="205">
        <f t="shared" si="4"/>
        <v>0</v>
      </c>
      <c r="D67" s="207"/>
      <c r="E67" s="207"/>
      <c r="F67" s="147"/>
      <c r="G67" s="147"/>
      <c r="H67" s="147"/>
      <c r="I67" s="147"/>
      <c r="J67" s="149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  <c r="EU67" s="104"/>
      <c r="EV67" s="104"/>
      <c r="EW67" s="104"/>
      <c r="EX67" s="104"/>
      <c r="EY67" s="104"/>
      <c r="EZ67" s="104"/>
      <c r="FA67" s="104"/>
      <c r="FB67" s="104"/>
      <c r="FC67" s="104"/>
      <c r="FD67" s="104"/>
      <c r="FE67" s="104"/>
      <c r="FF67" s="104"/>
      <c r="FG67" s="104"/>
      <c r="FH67" s="104"/>
      <c r="FI67" s="104"/>
      <c r="FJ67" s="104"/>
      <c r="FK67" s="104"/>
      <c r="FL67" s="104"/>
      <c r="FM67" s="104"/>
      <c r="FN67" s="104"/>
      <c r="FO67" s="104"/>
      <c r="FP67" s="104"/>
      <c r="FQ67" s="104"/>
      <c r="FR67" s="104"/>
      <c r="FS67" s="104"/>
      <c r="FT67" s="104"/>
      <c r="FU67" s="104"/>
      <c r="FV67" s="104"/>
      <c r="FW67" s="104"/>
      <c r="FX67" s="104"/>
      <c r="FY67" s="104"/>
      <c r="FZ67" s="104"/>
      <c r="GA67" s="104"/>
      <c r="GB67" s="104"/>
      <c r="GC67" s="104"/>
      <c r="GD67" s="104"/>
      <c r="GE67" s="104"/>
      <c r="GF67" s="104"/>
      <c r="GG67" s="104"/>
      <c r="GH67" s="104"/>
      <c r="GI67" s="104"/>
      <c r="GJ67" s="104"/>
      <c r="GK67" s="104"/>
      <c r="GL67" s="104"/>
      <c r="GM67" s="104"/>
      <c r="GN67" s="104"/>
      <c r="GO67" s="104"/>
      <c r="GP67" s="104"/>
      <c r="GQ67" s="104"/>
      <c r="GR67" s="104"/>
      <c r="GS67" s="104"/>
      <c r="GT67" s="104"/>
      <c r="GU67" s="104"/>
      <c r="GV67" s="104"/>
      <c r="GW67" s="104"/>
      <c r="GX67" s="104"/>
      <c r="GY67" s="104"/>
      <c r="GZ67" s="104"/>
      <c r="HA67" s="104"/>
      <c r="HB67" s="104"/>
      <c r="HC67" s="104"/>
      <c r="HD67" s="104"/>
      <c r="HE67" s="104"/>
      <c r="HF67" s="104"/>
      <c r="HG67" s="104"/>
      <c r="HH67" s="104"/>
      <c r="HI67" s="104"/>
      <c r="HJ67" s="104"/>
      <c r="HK67" s="104"/>
      <c r="HL67" s="104"/>
      <c r="HM67" s="104"/>
      <c r="HN67" s="104"/>
      <c r="HO67" s="104"/>
      <c r="HP67" s="104"/>
      <c r="HQ67" s="104"/>
      <c r="HR67" s="104"/>
      <c r="HS67" s="104"/>
      <c r="HT67" s="104"/>
      <c r="HU67" s="104"/>
      <c r="HV67" s="104"/>
      <c r="HW67" s="104"/>
      <c r="HX67" s="104"/>
      <c r="HY67" s="104"/>
      <c r="HZ67" s="104"/>
      <c r="IA67" s="104"/>
      <c r="IB67" s="104"/>
      <c r="IC67" s="104"/>
      <c r="ID67" s="104"/>
      <c r="IE67" s="104"/>
      <c r="IF67" s="104"/>
      <c r="IG67" s="104"/>
      <c r="IH67" s="104"/>
      <c r="II67" s="104"/>
      <c r="IJ67" s="104"/>
      <c r="IK67" s="104"/>
      <c r="IL67" s="104"/>
      <c r="IM67" s="104"/>
      <c r="IN67" s="104"/>
    </row>
    <row r="68" spans="1:248" ht="18" customHeight="1">
      <c r="A68" s="150" t="s">
        <v>159</v>
      </c>
      <c r="B68" s="205">
        <f t="shared" si="2"/>
        <v>0</v>
      </c>
      <c r="C68" s="205">
        <f t="shared" si="4"/>
        <v>0</v>
      </c>
      <c r="D68" s="208">
        <f>SUM(D69:D70)</f>
        <v>0</v>
      </c>
      <c r="E68" s="208">
        <f t="shared" ref="E68:J68" si="16">SUM(E69:E70)</f>
        <v>0</v>
      </c>
      <c r="F68" s="208">
        <f t="shared" si="16"/>
        <v>0</v>
      </c>
      <c r="G68" s="208">
        <f t="shared" si="16"/>
        <v>0</v>
      </c>
      <c r="H68" s="208">
        <f t="shared" si="16"/>
        <v>0</v>
      </c>
      <c r="I68" s="208">
        <f t="shared" si="16"/>
        <v>0</v>
      </c>
      <c r="J68" s="208">
        <f t="shared" si="16"/>
        <v>0</v>
      </c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  <c r="DL68" s="104"/>
      <c r="DM68" s="104"/>
      <c r="DN68" s="104"/>
      <c r="DO68" s="104"/>
      <c r="DP68" s="104"/>
      <c r="DQ68" s="104"/>
      <c r="DR68" s="104"/>
      <c r="DS68" s="104"/>
      <c r="DT68" s="104"/>
      <c r="DU68" s="104"/>
      <c r="DV68" s="104"/>
      <c r="DW68" s="104"/>
      <c r="DX68" s="104"/>
      <c r="DY68" s="104"/>
      <c r="DZ68" s="104"/>
      <c r="EA68" s="104"/>
      <c r="EB68" s="104"/>
      <c r="EC68" s="104"/>
      <c r="ED68" s="104"/>
      <c r="EE68" s="104"/>
      <c r="EF68" s="104"/>
      <c r="EG68" s="104"/>
      <c r="EH68" s="104"/>
      <c r="EI68" s="104"/>
      <c r="EJ68" s="104"/>
      <c r="EK68" s="104"/>
      <c r="EL68" s="104"/>
      <c r="EM68" s="104"/>
      <c r="EN68" s="104"/>
      <c r="EO68" s="104"/>
      <c r="EP68" s="104"/>
      <c r="EQ68" s="104"/>
      <c r="ER68" s="104"/>
      <c r="ES68" s="104"/>
      <c r="ET68" s="104"/>
      <c r="EU68" s="104"/>
      <c r="EV68" s="104"/>
      <c r="EW68" s="104"/>
      <c r="EX68" s="104"/>
      <c r="EY68" s="104"/>
      <c r="EZ68" s="104"/>
      <c r="FA68" s="104"/>
      <c r="FB68" s="104"/>
      <c r="FC68" s="104"/>
      <c r="FD68" s="104"/>
      <c r="FE68" s="104"/>
      <c r="FF68" s="104"/>
      <c r="FG68" s="104"/>
      <c r="FH68" s="104"/>
      <c r="FI68" s="104"/>
      <c r="FJ68" s="104"/>
      <c r="FK68" s="104"/>
      <c r="FL68" s="104"/>
      <c r="FM68" s="104"/>
      <c r="FN68" s="104"/>
      <c r="FO68" s="104"/>
      <c r="FP68" s="104"/>
      <c r="FQ68" s="104"/>
      <c r="FR68" s="104"/>
      <c r="FS68" s="104"/>
      <c r="FT68" s="104"/>
      <c r="FU68" s="104"/>
      <c r="FV68" s="104"/>
      <c r="FW68" s="104"/>
      <c r="FX68" s="104"/>
      <c r="FY68" s="104"/>
      <c r="FZ68" s="104"/>
      <c r="GA68" s="104"/>
      <c r="GB68" s="104"/>
      <c r="GC68" s="104"/>
      <c r="GD68" s="104"/>
      <c r="GE68" s="104"/>
      <c r="GF68" s="104"/>
      <c r="GG68" s="104"/>
      <c r="GH68" s="104"/>
      <c r="GI68" s="104"/>
      <c r="GJ68" s="104"/>
      <c r="GK68" s="104"/>
      <c r="GL68" s="104"/>
      <c r="GM68" s="104"/>
      <c r="GN68" s="104"/>
      <c r="GO68" s="104"/>
      <c r="GP68" s="104"/>
      <c r="GQ68" s="104"/>
      <c r="GR68" s="104"/>
      <c r="GS68" s="104"/>
      <c r="GT68" s="104"/>
      <c r="GU68" s="104"/>
      <c r="GV68" s="104"/>
      <c r="GW68" s="104"/>
      <c r="GX68" s="104"/>
      <c r="GY68" s="104"/>
      <c r="GZ68" s="104"/>
      <c r="HA68" s="104"/>
      <c r="HB68" s="104"/>
      <c r="HC68" s="104"/>
      <c r="HD68" s="104"/>
      <c r="HE68" s="104"/>
      <c r="HF68" s="104"/>
      <c r="HG68" s="104"/>
      <c r="HH68" s="104"/>
      <c r="HI68" s="104"/>
      <c r="HJ68" s="104"/>
      <c r="HK68" s="104"/>
      <c r="HL68" s="104"/>
      <c r="HM68" s="104"/>
      <c r="HN68" s="104"/>
      <c r="HO68" s="104"/>
      <c r="HP68" s="104"/>
      <c r="HQ68" s="104"/>
      <c r="HR68" s="104"/>
      <c r="HS68" s="104"/>
      <c r="HT68" s="104"/>
      <c r="HU68" s="104"/>
      <c r="HV68" s="104"/>
      <c r="HW68" s="104"/>
      <c r="HX68" s="104"/>
      <c r="HY68" s="104"/>
      <c r="HZ68" s="104"/>
      <c r="IA68" s="104"/>
      <c r="IB68" s="104"/>
      <c r="IC68" s="104"/>
      <c r="ID68" s="104"/>
      <c r="IE68" s="104"/>
      <c r="IF68" s="104"/>
      <c r="IG68" s="104"/>
      <c r="IH68" s="104"/>
      <c r="II68" s="104"/>
      <c r="IJ68" s="104"/>
      <c r="IK68" s="104"/>
      <c r="IL68" s="104"/>
      <c r="IM68" s="104"/>
      <c r="IN68" s="104"/>
    </row>
    <row r="69" spans="1:248" ht="18" customHeight="1">
      <c r="A69" s="153" t="s">
        <v>160</v>
      </c>
      <c r="B69" s="205">
        <f t="shared" si="2"/>
        <v>0</v>
      </c>
      <c r="C69" s="205">
        <f t="shared" si="4"/>
        <v>0</v>
      </c>
      <c r="D69" s="207"/>
      <c r="E69" s="207"/>
      <c r="F69" s="147"/>
      <c r="G69" s="147"/>
      <c r="H69" s="147"/>
      <c r="I69" s="147"/>
      <c r="J69" s="149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  <c r="EU69" s="104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04"/>
      <c r="FG69" s="104"/>
      <c r="FH69" s="104"/>
      <c r="FI69" s="104"/>
      <c r="FJ69" s="104"/>
      <c r="FK69" s="104"/>
      <c r="FL69" s="104"/>
      <c r="FM69" s="104"/>
      <c r="FN69" s="104"/>
      <c r="FO69" s="104"/>
      <c r="FP69" s="104"/>
      <c r="FQ69" s="104"/>
      <c r="FR69" s="104"/>
      <c r="FS69" s="104"/>
      <c r="FT69" s="104"/>
      <c r="FU69" s="104"/>
      <c r="FV69" s="104"/>
      <c r="FW69" s="104"/>
      <c r="FX69" s="104"/>
      <c r="FY69" s="104"/>
      <c r="FZ69" s="104"/>
      <c r="GA69" s="104"/>
      <c r="GB69" s="104"/>
      <c r="GC69" s="104"/>
      <c r="GD69" s="104"/>
      <c r="GE69" s="104"/>
      <c r="GF69" s="104"/>
      <c r="GG69" s="104"/>
      <c r="GH69" s="104"/>
      <c r="GI69" s="104"/>
      <c r="GJ69" s="104"/>
      <c r="GK69" s="104"/>
      <c r="GL69" s="104"/>
      <c r="GM69" s="104"/>
      <c r="GN69" s="104"/>
      <c r="GO69" s="104"/>
      <c r="GP69" s="104"/>
      <c r="GQ69" s="104"/>
      <c r="GR69" s="104"/>
      <c r="GS69" s="104"/>
      <c r="GT69" s="104"/>
      <c r="GU69" s="104"/>
      <c r="GV69" s="104"/>
      <c r="GW69" s="104"/>
      <c r="GX69" s="104"/>
      <c r="GY69" s="104"/>
      <c r="GZ69" s="104"/>
      <c r="HA69" s="104"/>
      <c r="HB69" s="104"/>
      <c r="HC69" s="104"/>
      <c r="HD69" s="104"/>
      <c r="HE69" s="104"/>
      <c r="HF69" s="104"/>
      <c r="HG69" s="104"/>
      <c r="HH69" s="104"/>
      <c r="HI69" s="104"/>
      <c r="HJ69" s="104"/>
      <c r="HK69" s="104"/>
      <c r="HL69" s="104"/>
      <c r="HM69" s="104"/>
      <c r="HN69" s="104"/>
      <c r="HO69" s="104"/>
      <c r="HP69" s="104"/>
      <c r="HQ69" s="104"/>
      <c r="HR69" s="104"/>
      <c r="HS69" s="104"/>
      <c r="HT69" s="104"/>
      <c r="HU69" s="104"/>
      <c r="HV69" s="104"/>
      <c r="HW69" s="104"/>
      <c r="HX69" s="104"/>
      <c r="HY69" s="104"/>
      <c r="HZ69" s="104"/>
      <c r="IA69" s="104"/>
      <c r="IB69" s="104"/>
      <c r="IC69" s="104"/>
      <c r="ID69" s="104"/>
      <c r="IE69" s="104"/>
      <c r="IF69" s="104"/>
      <c r="IG69" s="104"/>
      <c r="IH69" s="104"/>
      <c r="II69" s="104"/>
      <c r="IJ69" s="104"/>
      <c r="IK69" s="104"/>
      <c r="IL69" s="104"/>
      <c r="IM69" s="104"/>
      <c r="IN69" s="104"/>
    </row>
    <row r="70" spans="1:248" ht="18" customHeight="1">
      <c r="A70" s="153" t="s">
        <v>161</v>
      </c>
      <c r="B70" s="205">
        <f t="shared" si="2"/>
        <v>0</v>
      </c>
      <c r="C70" s="205">
        <f t="shared" si="4"/>
        <v>0</v>
      </c>
      <c r="D70" s="207"/>
      <c r="E70" s="207"/>
      <c r="F70" s="147"/>
      <c r="G70" s="147"/>
      <c r="H70" s="147"/>
      <c r="I70" s="147"/>
      <c r="J70" s="149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4"/>
      <c r="FX70" s="104"/>
      <c r="FY70" s="104"/>
      <c r="FZ70" s="104"/>
      <c r="GA70" s="104"/>
      <c r="GB70" s="104"/>
      <c r="GC70" s="104"/>
      <c r="GD70" s="104"/>
      <c r="GE70" s="104"/>
      <c r="GF70" s="104"/>
      <c r="GG70" s="104"/>
      <c r="GH70" s="104"/>
      <c r="GI70" s="104"/>
      <c r="GJ70" s="104"/>
      <c r="GK70" s="104"/>
      <c r="GL70" s="104"/>
      <c r="GM70" s="104"/>
      <c r="GN70" s="104"/>
      <c r="GO70" s="104"/>
      <c r="GP70" s="104"/>
      <c r="GQ70" s="104"/>
      <c r="GR70" s="104"/>
      <c r="GS70" s="104"/>
      <c r="GT70" s="104"/>
      <c r="GU70" s="104"/>
      <c r="GV70" s="104"/>
      <c r="GW70" s="104"/>
      <c r="GX70" s="104"/>
      <c r="GY70" s="104"/>
      <c r="GZ70" s="104"/>
      <c r="HA70" s="104"/>
      <c r="HB70" s="104"/>
      <c r="HC70" s="104"/>
      <c r="HD70" s="104"/>
      <c r="HE70" s="104"/>
      <c r="HF70" s="104"/>
      <c r="HG70" s="104"/>
      <c r="HH70" s="104"/>
      <c r="HI70" s="104"/>
      <c r="HJ70" s="104"/>
      <c r="HK70" s="104"/>
      <c r="HL70" s="104"/>
      <c r="HM70" s="104"/>
      <c r="HN70" s="104"/>
      <c r="HO70" s="104"/>
      <c r="HP70" s="104"/>
      <c r="HQ70" s="104"/>
      <c r="HR70" s="104"/>
      <c r="HS70" s="104"/>
      <c r="HT70" s="104"/>
      <c r="HU70" s="104"/>
      <c r="HV70" s="104"/>
      <c r="HW70" s="104"/>
      <c r="HX70" s="104"/>
      <c r="HY70" s="104"/>
      <c r="HZ70" s="104"/>
      <c r="IA70" s="104"/>
      <c r="IB70" s="104"/>
      <c r="IC70" s="104"/>
      <c r="ID70" s="104"/>
      <c r="IE70" s="104"/>
      <c r="IF70" s="104"/>
      <c r="IG70" s="104"/>
      <c r="IH70" s="104"/>
      <c r="II70" s="104"/>
      <c r="IJ70" s="104"/>
      <c r="IK70" s="104"/>
      <c r="IL70" s="104"/>
      <c r="IM70" s="104"/>
      <c r="IN70" s="104"/>
    </row>
    <row r="71" spans="1:248" ht="18" customHeight="1">
      <c r="A71" s="150" t="s">
        <v>162</v>
      </c>
      <c r="B71" s="205">
        <f t="shared" si="2"/>
        <v>0</v>
      </c>
      <c r="C71" s="205">
        <f t="shared" si="4"/>
        <v>0</v>
      </c>
      <c r="D71" s="208">
        <f>SUM(D72:D77)</f>
        <v>0</v>
      </c>
      <c r="E71" s="208">
        <f t="shared" ref="E71:J71" si="17">SUM(E72:E77)</f>
        <v>0</v>
      </c>
      <c r="F71" s="208">
        <f t="shared" si="17"/>
        <v>0</v>
      </c>
      <c r="G71" s="208">
        <f t="shared" si="17"/>
        <v>0</v>
      </c>
      <c r="H71" s="208">
        <f t="shared" si="17"/>
        <v>0</v>
      </c>
      <c r="I71" s="208">
        <f t="shared" si="17"/>
        <v>0</v>
      </c>
      <c r="J71" s="208">
        <f t="shared" si="17"/>
        <v>0</v>
      </c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04"/>
      <c r="DU71" s="104"/>
      <c r="DV71" s="104"/>
      <c r="DW71" s="104"/>
      <c r="DX71" s="104"/>
      <c r="DY71" s="104"/>
      <c r="DZ71" s="104"/>
      <c r="EA71" s="104"/>
      <c r="EB71" s="104"/>
      <c r="EC71" s="104"/>
      <c r="ED71" s="104"/>
      <c r="EE71" s="104"/>
      <c r="EF71" s="104"/>
      <c r="EG71" s="104"/>
      <c r="EH71" s="104"/>
      <c r="EI71" s="104"/>
      <c r="EJ71" s="104"/>
      <c r="EK71" s="104"/>
      <c r="EL71" s="104"/>
      <c r="EM71" s="104"/>
      <c r="EN71" s="104"/>
      <c r="EO71" s="104"/>
      <c r="EP71" s="104"/>
      <c r="EQ71" s="104"/>
      <c r="ER71" s="104"/>
      <c r="ES71" s="104"/>
      <c r="ET71" s="104"/>
      <c r="EU71" s="104"/>
      <c r="EV71" s="104"/>
      <c r="EW71" s="104"/>
      <c r="EX71" s="104"/>
      <c r="EY71" s="104"/>
      <c r="EZ71" s="104"/>
      <c r="FA71" s="104"/>
      <c r="FB71" s="104"/>
      <c r="FC71" s="104"/>
      <c r="FD71" s="104"/>
      <c r="FE71" s="104"/>
      <c r="FF71" s="104"/>
      <c r="FG71" s="104"/>
      <c r="FH71" s="104"/>
      <c r="FI71" s="104"/>
      <c r="FJ71" s="104"/>
      <c r="FK71" s="104"/>
      <c r="FL71" s="104"/>
      <c r="FM71" s="104"/>
      <c r="FN71" s="104"/>
      <c r="FO71" s="104"/>
      <c r="FP71" s="104"/>
      <c r="FQ71" s="104"/>
      <c r="FR71" s="104"/>
      <c r="FS71" s="104"/>
      <c r="FT71" s="104"/>
      <c r="FU71" s="104"/>
      <c r="FV71" s="104"/>
      <c r="FW71" s="104"/>
      <c r="FX71" s="104"/>
      <c r="FY71" s="104"/>
      <c r="FZ71" s="104"/>
      <c r="GA71" s="104"/>
      <c r="GB71" s="104"/>
      <c r="GC71" s="104"/>
      <c r="GD71" s="104"/>
      <c r="GE71" s="104"/>
      <c r="GF71" s="104"/>
      <c r="GG71" s="104"/>
      <c r="GH71" s="104"/>
      <c r="GI71" s="104"/>
      <c r="GJ71" s="104"/>
      <c r="GK71" s="104"/>
      <c r="GL71" s="104"/>
      <c r="GM71" s="104"/>
      <c r="GN71" s="104"/>
      <c r="GO71" s="104"/>
      <c r="GP71" s="104"/>
      <c r="GQ71" s="104"/>
      <c r="GR71" s="104"/>
      <c r="GS71" s="104"/>
      <c r="GT71" s="104"/>
      <c r="GU71" s="104"/>
      <c r="GV71" s="104"/>
      <c r="GW71" s="104"/>
      <c r="GX71" s="104"/>
      <c r="GY71" s="104"/>
      <c r="GZ71" s="104"/>
      <c r="HA71" s="104"/>
      <c r="HB71" s="104"/>
      <c r="HC71" s="104"/>
      <c r="HD71" s="104"/>
      <c r="HE71" s="104"/>
      <c r="HF71" s="104"/>
      <c r="HG71" s="104"/>
      <c r="HH71" s="104"/>
      <c r="HI71" s="104"/>
      <c r="HJ71" s="104"/>
      <c r="HK71" s="104"/>
      <c r="HL71" s="104"/>
      <c r="HM71" s="104"/>
      <c r="HN71" s="104"/>
      <c r="HO71" s="104"/>
      <c r="HP71" s="104"/>
      <c r="HQ71" s="104"/>
      <c r="HR71" s="104"/>
      <c r="HS71" s="104"/>
      <c r="HT71" s="104"/>
      <c r="HU71" s="104"/>
      <c r="HV71" s="104"/>
      <c r="HW71" s="104"/>
      <c r="HX71" s="104"/>
      <c r="HY71" s="104"/>
      <c r="HZ71" s="104"/>
      <c r="IA71" s="104"/>
      <c r="IB71" s="104"/>
      <c r="IC71" s="104"/>
      <c r="ID71" s="104"/>
      <c r="IE71" s="104"/>
      <c r="IF71" s="104"/>
      <c r="IG71" s="104"/>
      <c r="IH71" s="104"/>
      <c r="II71" s="104"/>
      <c r="IJ71" s="104"/>
      <c r="IK71" s="104"/>
      <c r="IL71" s="104"/>
      <c r="IM71" s="104"/>
      <c r="IN71" s="104"/>
    </row>
    <row r="72" spans="1:248" ht="18" customHeight="1">
      <c r="A72" s="153" t="s">
        <v>163</v>
      </c>
      <c r="B72" s="205">
        <f t="shared" si="2"/>
        <v>0</v>
      </c>
      <c r="C72" s="205">
        <f t="shared" si="4"/>
        <v>0</v>
      </c>
      <c r="D72" s="207"/>
      <c r="E72" s="207"/>
      <c r="F72" s="147"/>
      <c r="G72" s="147"/>
      <c r="H72" s="147"/>
      <c r="I72" s="147"/>
      <c r="J72" s="149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  <c r="EU72" s="104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04"/>
      <c r="FG72" s="104"/>
      <c r="FH72" s="104"/>
      <c r="FI72" s="104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04"/>
      <c r="FU72" s="104"/>
      <c r="FV72" s="104"/>
      <c r="FW72" s="104"/>
      <c r="FX72" s="104"/>
      <c r="FY72" s="104"/>
      <c r="FZ72" s="104"/>
      <c r="GA72" s="104"/>
      <c r="GB72" s="104"/>
      <c r="GC72" s="104"/>
      <c r="GD72" s="104"/>
      <c r="GE72" s="104"/>
      <c r="GF72" s="104"/>
      <c r="GG72" s="104"/>
      <c r="GH72" s="104"/>
      <c r="GI72" s="104"/>
      <c r="GJ72" s="104"/>
      <c r="GK72" s="104"/>
      <c r="GL72" s="104"/>
      <c r="GM72" s="104"/>
      <c r="GN72" s="104"/>
      <c r="GO72" s="104"/>
      <c r="GP72" s="104"/>
      <c r="GQ72" s="104"/>
      <c r="GR72" s="104"/>
      <c r="GS72" s="104"/>
      <c r="GT72" s="104"/>
      <c r="GU72" s="104"/>
      <c r="GV72" s="104"/>
      <c r="GW72" s="104"/>
      <c r="GX72" s="104"/>
      <c r="GY72" s="104"/>
      <c r="GZ72" s="104"/>
      <c r="HA72" s="104"/>
      <c r="HB72" s="104"/>
      <c r="HC72" s="104"/>
      <c r="HD72" s="104"/>
      <c r="HE72" s="104"/>
      <c r="HF72" s="104"/>
      <c r="HG72" s="104"/>
      <c r="HH72" s="104"/>
      <c r="HI72" s="104"/>
      <c r="HJ72" s="104"/>
      <c r="HK72" s="104"/>
      <c r="HL72" s="104"/>
      <c r="HM72" s="104"/>
      <c r="HN72" s="104"/>
      <c r="HO72" s="104"/>
      <c r="HP72" s="104"/>
      <c r="HQ72" s="104"/>
      <c r="HR72" s="104"/>
      <c r="HS72" s="104"/>
      <c r="HT72" s="104"/>
      <c r="HU72" s="104"/>
      <c r="HV72" s="104"/>
      <c r="HW72" s="104"/>
      <c r="HX72" s="104"/>
      <c r="HY72" s="104"/>
      <c r="HZ72" s="104"/>
      <c r="IA72" s="104"/>
      <c r="IB72" s="104"/>
      <c r="IC72" s="104"/>
      <c r="ID72" s="104"/>
      <c r="IE72" s="104"/>
      <c r="IF72" s="104"/>
      <c r="IG72" s="104"/>
      <c r="IH72" s="104"/>
      <c r="II72" s="104"/>
      <c r="IJ72" s="104"/>
      <c r="IK72" s="104"/>
      <c r="IL72" s="104"/>
      <c r="IM72" s="104"/>
      <c r="IN72" s="104"/>
    </row>
    <row r="73" spans="1:248" ht="18" customHeight="1">
      <c r="A73" s="153" t="s">
        <v>164</v>
      </c>
      <c r="B73" s="205">
        <f t="shared" ref="B73:B85" si="18">SUM(C73,H73:J73)</f>
        <v>0</v>
      </c>
      <c r="C73" s="205">
        <f t="shared" ref="C73:C85" si="19">SUM(D73:G73)</f>
        <v>0</v>
      </c>
      <c r="D73" s="207"/>
      <c r="E73" s="207"/>
      <c r="F73" s="147"/>
      <c r="G73" s="147"/>
      <c r="H73" s="147"/>
      <c r="I73" s="147"/>
      <c r="J73" s="149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04"/>
      <c r="EE73" s="104"/>
      <c r="EF73" s="104"/>
      <c r="EG73" s="104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04"/>
      <c r="ES73" s="104"/>
      <c r="ET73" s="104"/>
      <c r="EU73" s="104"/>
      <c r="EV73" s="104"/>
      <c r="EW73" s="104"/>
      <c r="EX73" s="104"/>
      <c r="EY73" s="104"/>
      <c r="EZ73" s="104"/>
      <c r="FA73" s="104"/>
      <c r="FB73" s="104"/>
      <c r="FC73" s="104"/>
      <c r="FD73" s="104"/>
      <c r="FE73" s="104"/>
      <c r="FF73" s="104"/>
      <c r="FG73" s="104"/>
      <c r="FH73" s="104"/>
      <c r="FI73" s="104"/>
      <c r="FJ73" s="104"/>
      <c r="FK73" s="104"/>
      <c r="FL73" s="104"/>
      <c r="FM73" s="104"/>
      <c r="FN73" s="104"/>
      <c r="FO73" s="104"/>
      <c r="FP73" s="104"/>
      <c r="FQ73" s="104"/>
      <c r="FR73" s="104"/>
      <c r="FS73" s="104"/>
      <c r="FT73" s="104"/>
      <c r="FU73" s="104"/>
      <c r="FV73" s="104"/>
      <c r="FW73" s="104"/>
      <c r="FX73" s="104"/>
      <c r="FY73" s="104"/>
      <c r="FZ73" s="104"/>
      <c r="GA73" s="104"/>
      <c r="GB73" s="104"/>
      <c r="GC73" s="104"/>
      <c r="GD73" s="104"/>
      <c r="GE73" s="104"/>
      <c r="GF73" s="104"/>
      <c r="GG73" s="104"/>
      <c r="GH73" s="104"/>
      <c r="GI73" s="104"/>
      <c r="GJ73" s="104"/>
      <c r="GK73" s="104"/>
      <c r="GL73" s="104"/>
      <c r="GM73" s="104"/>
      <c r="GN73" s="104"/>
      <c r="GO73" s="104"/>
      <c r="GP73" s="104"/>
      <c r="GQ73" s="104"/>
      <c r="GR73" s="104"/>
      <c r="GS73" s="104"/>
      <c r="GT73" s="104"/>
      <c r="GU73" s="104"/>
      <c r="GV73" s="104"/>
      <c r="GW73" s="104"/>
      <c r="GX73" s="104"/>
      <c r="GY73" s="104"/>
      <c r="GZ73" s="104"/>
      <c r="HA73" s="104"/>
      <c r="HB73" s="104"/>
      <c r="HC73" s="104"/>
      <c r="HD73" s="104"/>
      <c r="HE73" s="104"/>
      <c r="HF73" s="104"/>
      <c r="HG73" s="104"/>
      <c r="HH73" s="104"/>
      <c r="HI73" s="104"/>
      <c r="HJ73" s="104"/>
      <c r="HK73" s="104"/>
      <c r="HL73" s="104"/>
      <c r="HM73" s="104"/>
      <c r="HN73" s="104"/>
      <c r="HO73" s="104"/>
      <c r="HP73" s="104"/>
      <c r="HQ73" s="104"/>
      <c r="HR73" s="104"/>
      <c r="HS73" s="104"/>
      <c r="HT73" s="104"/>
      <c r="HU73" s="104"/>
      <c r="HV73" s="104"/>
      <c r="HW73" s="104"/>
      <c r="HX73" s="104"/>
      <c r="HY73" s="104"/>
      <c r="HZ73" s="104"/>
      <c r="IA73" s="104"/>
      <c r="IB73" s="104"/>
      <c r="IC73" s="104"/>
      <c r="ID73" s="104"/>
      <c r="IE73" s="104"/>
      <c r="IF73" s="104"/>
      <c r="IG73" s="104"/>
      <c r="IH73" s="104"/>
      <c r="II73" s="104"/>
      <c r="IJ73" s="104"/>
      <c r="IK73" s="104"/>
      <c r="IL73" s="104"/>
      <c r="IM73" s="104"/>
      <c r="IN73" s="104"/>
    </row>
    <row r="74" spans="1:248" ht="18" customHeight="1">
      <c r="A74" s="153" t="s">
        <v>165</v>
      </c>
      <c r="B74" s="205">
        <f t="shared" si="18"/>
        <v>0</v>
      </c>
      <c r="C74" s="205">
        <f t="shared" si="19"/>
        <v>0</v>
      </c>
      <c r="D74" s="207"/>
      <c r="E74" s="207"/>
      <c r="F74" s="147"/>
      <c r="G74" s="147"/>
      <c r="H74" s="147"/>
      <c r="I74" s="147"/>
      <c r="J74" s="149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104"/>
      <c r="DR74" s="104"/>
      <c r="DS74" s="104"/>
      <c r="DT74" s="104"/>
      <c r="DU74" s="104"/>
      <c r="DV74" s="104"/>
      <c r="DW74" s="104"/>
      <c r="DX74" s="104"/>
      <c r="DY74" s="104"/>
      <c r="DZ74" s="104"/>
      <c r="EA74" s="104"/>
      <c r="EB74" s="104"/>
      <c r="EC74" s="104"/>
      <c r="ED74" s="104"/>
      <c r="EE74" s="104"/>
      <c r="EF74" s="104"/>
      <c r="EG74" s="104"/>
      <c r="EH74" s="104"/>
      <c r="EI74" s="104"/>
      <c r="EJ74" s="104"/>
      <c r="EK74" s="104"/>
      <c r="EL74" s="104"/>
      <c r="EM74" s="104"/>
      <c r="EN74" s="104"/>
      <c r="EO74" s="104"/>
      <c r="EP74" s="104"/>
      <c r="EQ74" s="104"/>
      <c r="ER74" s="104"/>
      <c r="ES74" s="104"/>
      <c r="ET74" s="104"/>
      <c r="EU74" s="104"/>
      <c r="EV74" s="104"/>
      <c r="EW74" s="104"/>
      <c r="EX74" s="104"/>
      <c r="EY74" s="104"/>
      <c r="EZ74" s="104"/>
      <c r="FA74" s="104"/>
      <c r="FB74" s="104"/>
      <c r="FC74" s="104"/>
      <c r="FD74" s="104"/>
      <c r="FE74" s="104"/>
      <c r="FF74" s="104"/>
      <c r="FG74" s="104"/>
      <c r="FH74" s="104"/>
      <c r="FI74" s="104"/>
      <c r="FJ74" s="104"/>
      <c r="FK74" s="104"/>
      <c r="FL74" s="104"/>
      <c r="FM74" s="104"/>
      <c r="FN74" s="104"/>
      <c r="FO74" s="104"/>
      <c r="FP74" s="104"/>
      <c r="FQ74" s="104"/>
      <c r="FR74" s="104"/>
      <c r="FS74" s="104"/>
      <c r="FT74" s="104"/>
      <c r="FU74" s="104"/>
      <c r="FV74" s="104"/>
      <c r="FW74" s="104"/>
      <c r="FX74" s="104"/>
      <c r="FY74" s="104"/>
      <c r="FZ74" s="104"/>
      <c r="GA74" s="104"/>
      <c r="GB74" s="104"/>
      <c r="GC74" s="104"/>
      <c r="GD74" s="104"/>
      <c r="GE74" s="104"/>
      <c r="GF74" s="104"/>
      <c r="GG74" s="104"/>
      <c r="GH74" s="104"/>
      <c r="GI74" s="104"/>
      <c r="GJ74" s="104"/>
      <c r="GK74" s="104"/>
      <c r="GL74" s="104"/>
      <c r="GM74" s="104"/>
      <c r="GN74" s="104"/>
      <c r="GO74" s="104"/>
      <c r="GP74" s="104"/>
      <c r="GQ74" s="104"/>
      <c r="GR74" s="104"/>
      <c r="GS74" s="104"/>
      <c r="GT74" s="104"/>
      <c r="GU74" s="104"/>
      <c r="GV74" s="104"/>
      <c r="GW74" s="104"/>
      <c r="GX74" s="104"/>
      <c r="GY74" s="104"/>
      <c r="GZ74" s="104"/>
      <c r="HA74" s="104"/>
      <c r="HB74" s="104"/>
      <c r="HC74" s="104"/>
      <c r="HD74" s="104"/>
      <c r="HE74" s="104"/>
      <c r="HF74" s="104"/>
      <c r="HG74" s="104"/>
      <c r="HH74" s="104"/>
      <c r="HI74" s="104"/>
      <c r="HJ74" s="104"/>
      <c r="HK74" s="104"/>
      <c r="HL74" s="104"/>
      <c r="HM74" s="104"/>
      <c r="HN74" s="104"/>
      <c r="HO74" s="104"/>
      <c r="HP74" s="104"/>
      <c r="HQ74" s="104"/>
      <c r="HR74" s="104"/>
      <c r="HS74" s="104"/>
      <c r="HT74" s="104"/>
      <c r="HU74" s="104"/>
      <c r="HV74" s="104"/>
      <c r="HW74" s="104"/>
      <c r="HX74" s="104"/>
      <c r="HY74" s="104"/>
      <c r="HZ74" s="104"/>
      <c r="IA74" s="104"/>
      <c r="IB74" s="104"/>
      <c r="IC74" s="104"/>
      <c r="ID74" s="104"/>
      <c r="IE74" s="104"/>
      <c r="IF74" s="104"/>
      <c r="IG74" s="104"/>
      <c r="IH74" s="104"/>
      <c r="II74" s="104"/>
      <c r="IJ74" s="104"/>
      <c r="IK74" s="104"/>
      <c r="IL74" s="104"/>
      <c r="IM74" s="104"/>
      <c r="IN74" s="104"/>
    </row>
    <row r="75" spans="1:248" ht="18" customHeight="1">
      <c r="A75" s="153" t="s">
        <v>166</v>
      </c>
      <c r="B75" s="205">
        <f t="shared" si="18"/>
        <v>0</v>
      </c>
      <c r="C75" s="205">
        <f t="shared" si="19"/>
        <v>0</v>
      </c>
      <c r="D75" s="207"/>
      <c r="E75" s="207"/>
      <c r="F75" s="147"/>
      <c r="G75" s="147"/>
      <c r="H75" s="147"/>
      <c r="I75" s="147"/>
      <c r="J75" s="149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04"/>
      <c r="EE75" s="104"/>
      <c r="EF75" s="104"/>
      <c r="EG75" s="104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04"/>
      <c r="ES75" s="104"/>
      <c r="ET75" s="104"/>
      <c r="EU75" s="104"/>
      <c r="EV75" s="104"/>
      <c r="EW75" s="104"/>
      <c r="EX75" s="104"/>
      <c r="EY75" s="104"/>
      <c r="EZ75" s="104"/>
      <c r="FA75" s="104"/>
      <c r="FB75" s="104"/>
      <c r="FC75" s="104"/>
      <c r="FD75" s="104"/>
      <c r="FE75" s="104"/>
      <c r="FF75" s="104"/>
      <c r="FG75" s="104"/>
      <c r="FH75" s="104"/>
      <c r="FI75" s="104"/>
      <c r="FJ75" s="104"/>
      <c r="FK75" s="104"/>
      <c r="FL75" s="104"/>
      <c r="FM75" s="104"/>
      <c r="FN75" s="104"/>
      <c r="FO75" s="104"/>
      <c r="FP75" s="104"/>
      <c r="FQ75" s="104"/>
      <c r="FR75" s="104"/>
      <c r="FS75" s="104"/>
      <c r="FT75" s="104"/>
      <c r="FU75" s="104"/>
      <c r="FV75" s="104"/>
      <c r="FW75" s="104"/>
      <c r="FX75" s="104"/>
      <c r="FY75" s="104"/>
      <c r="FZ75" s="104"/>
      <c r="GA75" s="104"/>
      <c r="GB75" s="104"/>
      <c r="GC75" s="104"/>
      <c r="GD75" s="104"/>
      <c r="GE75" s="104"/>
      <c r="GF75" s="104"/>
      <c r="GG75" s="104"/>
      <c r="GH75" s="104"/>
      <c r="GI75" s="104"/>
      <c r="GJ75" s="104"/>
      <c r="GK75" s="104"/>
      <c r="GL75" s="104"/>
      <c r="GM75" s="104"/>
      <c r="GN75" s="104"/>
      <c r="GO75" s="104"/>
      <c r="GP75" s="104"/>
      <c r="GQ75" s="104"/>
      <c r="GR75" s="104"/>
      <c r="GS75" s="104"/>
      <c r="GT75" s="104"/>
      <c r="GU75" s="104"/>
      <c r="GV75" s="104"/>
      <c r="GW75" s="104"/>
      <c r="GX75" s="104"/>
      <c r="GY75" s="104"/>
      <c r="GZ75" s="104"/>
      <c r="HA75" s="104"/>
      <c r="HB75" s="104"/>
      <c r="HC75" s="104"/>
      <c r="HD75" s="104"/>
      <c r="HE75" s="104"/>
      <c r="HF75" s="104"/>
      <c r="HG75" s="104"/>
      <c r="HH75" s="104"/>
      <c r="HI75" s="104"/>
      <c r="HJ75" s="104"/>
      <c r="HK75" s="104"/>
      <c r="HL75" s="104"/>
      <c r="HM75" s="104"/>
      <c r="HN75" s="104"/>
      <c r="HO75" s="104"/>
      <c r="HP75" s="104"/>
      <c r="HQ75" s="104"/>
      <c r="HR75" s="104"/>
      <c r="HS75" s="104"/>
      <c r="HT75" s="104"/>
      <c r="HU75" s="104"/>
      <c r="HV75" s="104"/>
      <c r="HW75" s="104"/>
      <c r="HX75" s="104"/>
      <c r="HY75" s="104"/>
      <c r="HZ75" s="104"/>
      <c r="IA75" s="104"/>
      <c r="IB75" s="104"/>
      <c r="IC75" s="104"/>
      <c r="ID75" s="104"/>
      <c r="IE75" s="104"/>
      <c r="IF75" s="104"/>
      <c r="IG75" s="104"/>
      <c r="IH75" s="104"/>
      <c r="II75" s="104"/>
      <c r="IJ75" s="104"/>
      <c r="IK75" s="104"/>
      <c r="IL75" s="104"/>
      <c r="IM75" s="104"/>
      <c r="IN75" s="104"/>
    </row>
    <row r="76" spans="1:248" ht="18" customHeight="1">
      <c r="A76" s="153" t="s">
        <v>167</v>
      </c>
      <c r="B76" s="205">
        <f t="shared" si="18"/>
        <v>0</v>
      </c>
      <c r="C76" s="205">
        <f t="shared" si="19"/>
        <v>0</v>
      </c>
      <c r="D76" s="207"/>
      <c r="E76" s="207"/>
      <c r="F76" s="147"/>
      <c r="G76" s="147"/>
      <c r="H76" s="147"/>
      <c r="I76" s="147"/>
      <c r="J76" s="149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04"/>
      <c r="EE76" s="104"/>
      <c r="EF76" s="104"/>
      <c r="EG76" s="104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04"/>
      <c r="ES76" s="104"/>
      <c r="ET76" s="104"/>
      <c r="EU76" s="104"/>
      <c r="EV76" s="104"/>
      <c r="EW76" s="104"/>
      <c r="EX76" s="104"/>
      <c r="EY76" s="104"/>
      <c r="EZ76" s="104"/>
      <c r="FA76" s="104"/>
      <c r="FB76" s="104"/>
      <c r="FC76" s="104"/>
      <c r="FD76" s="104"/>
      <c r="FE76" s="104"/>
      <c r="FF76" s="104"/>
      <c r="FG76" s="104"/>
      <c r="FH76" s="104"/>
      <c r="FI76" s="104"/>
      <c r="FJ76" s="104"/>
      <c r="FK76" s="104"/>
      <c r="FL76" s="104"/>
      <c r="FM76" s="104"/>
      <c r="FN76" s="104"/>
      <c r="FO76" s="104"/>
      <c r="FP76" s="104"/>
      <c r="FQ76" s="104"/>
      <c r="FR76" s="104"/>
      <c r="FS76" s="104"/>
      <c r="FT76" s="104"/>
      <c r="FU76" s="104"/>
      <c r="FV76" s="104"/>
      <c r="FW76" s="104"/>
      <c r="FX76" s="104"/>
      <c r="FY76" s="104"/>
      <c r="FZ76" s="104"/>
      <c r="GA76" s="104"/>
      <c r="GB76" s="104"/>
      <c r="GC76" s="104"/>
      <c r="GD76" s="104"/>
      <c r="GE76" s="104"/>
      <c r="GF76" s="104"/>
      <c r="GG76" s="104"/>
      <c r="GH76" s="104"/>
      <c r="GI76" s="104"/>
      <c r="GJ76" s="104"/>
      <c r="GK76" s="104"/>
      <c r="GL76" s="104"/>
      <c r="GM76" s="104"/>
      <c r="GN76" s="104"/>
      <c r="GO76" s="104"/>
      <c r="GP76" s="104"/>
      <c r="GQ76" s="104"/>
      <c r="GR76" s="104"/>
      <c r="GS76" s="104"/>
      <c r="GT76" s="104"/>
      <c r="GU76" s="104"/>
      <c r="GV76" s="104"/>
      <c r="GW76" s="104"/>
      <c r="GX76" s="104"/>
      <c r="GY76" s="104"/>
      <c r="GZ76" s="104"/>
      <c r="HA76" s="104"/>
      <c r="HB76" s="104"/>
      <c r="HC76" s="104"/>
      <c r="HD76" s="104"/>
      <c r="HE76" s="104"/>
      <c r="HF76" s="104"/>
      <c r="HG76" s="104"/>
      <c r="HH76" s="104"/>
      <c r="HI76" s="104"/>
      <c r="HJ76" s="104"/>
      <c r="HK76" s="104"/>
      <c r="HL76" s="104"/>
      <c r="HM76" s="104"/>
      <c r="HN76" s="104"/>
      <c r="HO76" s="104"/>
      <c r="HP76" s="104"/>
      <c r="HQ76" s="104"/>
      <c r="HR76" s="104"/>
      <c r="HS76" s="104"/>
      <c r="HT76" s="104"/>
      <c r="HU76" s="104"/>
      <c r="HV76" s="104"/>
      <c r="HW76" s="104"/>
      <c r="HX76" s="104"/>
      <c r="HY76" s="104"/>
      <c r="HZ76" s="104"/>
      <c r="IA76" s="104"/>
      <c r="IB76" s="104"/>
      <c r="IC76" s="104"/>
      <c r="ID76" s="104"/>
      <c r="IE76" s="104"/>
      <c r="IF76" s="104"/>
      <c r="IG76" s="104"/>
      <c r="IH76" s="104"/>
      <c r="II76" s="104"/>
      <c r="IJ76" s="104"/>
      <c r="IK76" s="104"/>
      <c r="IL76" s="104"/>
      <c r="IM76" s="104"/>
      <c r="IN76" s="104"/>
    </row>
    <row r="77" spans="1:248" ht="18" customHeight="1">
      <c r="A77" s="156" t="s">
        <v>274</v>
      </c>
      <c r="B77" s="205">
        <f t="shared" si="18"/>
        <v>0</v>
      </c>
      <c r="C77" s="205">
        <f t="shared" si="19"/>
        <v>0</v>
      </c>
      <c r="D77" s="207"/>
      <c r="E77" s="207"/>
      <c r="F77" s="147"/>
      <c r="G77" s="147"/>
      <c r="H77" s="147"/>
      <c r="I77" s="147"/>
      <c r="J77" s="149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04"/>
      <c r="ES77" s="104"/>
      <c r="ET77" s="104"/>
      <c r="EU77" s="104"/>
      <c r="EV77" s="104"/>
      <c r="EW77" s="104"/>
      <c r="EX77" s="104"/>
      <c r="EY77" s="104"/>
      <c r="EZ77" s="104"/>
      <c r="FA77" s="104"/>
      <c r="FB77" s="104"/>
      <c r="FC77" s="104"/>
      <c r="FD77" s="104"/>
      <c r="FE77" s="104"/>
      <c r="FF77" s="104"/>
      <c r="FG77" s="104"/>
      <c r="FH77" s="104"/>
      <c r="FI77" s="104"/>
      <c r="FJ77" s="104"/>
      <c r="FK77" s="104"/>
      <c r="FL77" s="104"/>
      <c r="FM77" s="104"/>
      <c r="FN77" s="104"/>
      <c r="FO77" s="104"/>
      <c r="FP77" s="104"/>
      <c r="FQ77" s="104"/>
      <c r="FR77" s="104"/>
      <c r="FS77" s="104"/>
      <c r="FT77" s="104"/>
      <c r="FU77" s="104"/>
      <c r="FV77" s="104"/>
      <c r="FW77" s="104"/>
      <c r="FX77" s="104"/>
      <c r="FY77" s="104"/>
      <c r="FZ77" s="104"/>
      <c r="GA77" s="104"/>
      <c r="GB77" s="104"/>
      <c r="GC77" s="104"/>
      <c r="GD77" s="104"/>
      <c r="GE77" s="104"/>
      <c r="GF77" s="104"/>
      <c r="GG77" s="104"/>
      <c r="GH77" s="104"/>
      <c r="GI77" s="104"/>
      <c r="GJ77" s="104"/>
      <c r="GK77" s="104"/>
      <c r="GL77" s="104"/>
      <c r="GM77" s="104"/>
      <c r="GN77" s="104"/>
      <c r="GO77" s="104"/>
      <c r="GP77" s="104"/>
      <c r="GQ77" s="104"/>
      <c r="GR77" s="104"/>
      <c r="GS77" s="104"/>
      <c r="GT77" s="104"/>
      <c r="GU77" s="104"/>
      <c r="GV77" s="104"/>
      <c r="GW77" s="104"/>
      <c r="GX77" s="104"/>
      <c r="GY77" s="104"/>
      <c r="GZ77" s="104"/>
      <c r="HA77" s="104"/>
      <c r="HB77" s="104"/>
      <c r="HC77" s="104"/>
      <c r="HD77" s="104"/>
      <c r="HE77" s="104"/>
      <c r="HF77" s="104"/>
      <c r="HG77" s="104"/>
      <c r="HH77" s="104"/>
      <c r="HI77" s="104"/>
      <c r="HJ77" s="104"/>
      <c r="HK77" s="104"/>
      <c r="HL77" s="104"/>
      <c r="HM77" s="104"/>
      <c r="HN77" s="104"/>
      <c r="HO77" s="104"/>
      <c r="HP77" s="104"/>
      <c r="HQ77" s="104"/>
      <c r="HR77" s="104"/>
      <c r="HS77" s="104"/>
      <c r="HT77" s="104"/>
      <c r="HU77" s="104"/>
      <c r="HV77" s="104"/>
      <c r="HW77" s="104"/>
      <c r="HX77" s="104"/>
      <c r="HY77" s="104"/>
      <c r="HZ77" s="104"/>
      <c r="IA77" s="104"/>
      <c r="IB77" s="104"/>
      <c r="IC77" s="104"/>
      <c r="ID77" s="104"/>
      <c r="IE77" s="104"/>
      <c r="IF77" s="104"/>
      <c r="IG77" s="104"/>
      <c r="IH77" s="104"/>
      <c r="II77" s="104"/>
      <c r="IJ77" s="104"/>
      <c r="IK77" s="104"/>
      <c r="IL77" s="104"/>
      <c r="IM77" s="104"/>
      <c r="IN77" s="104"/>
    </row>
    <row r="78" spans="1:248" ht="18" customHeight="1">
      <c r="A78" s="150" t="s">
        <v>168</v>
      </c>
      <c r="B78" s="205">
        <f t="shared" si="18"/>
        <v>0</v>
      </c>
      <c r="C78" s="205">
        <f t="shared" si="19"/>
        <v>0</v>
      </c>
      <c r="D78" s="208">
        <f>SUM(D79:D80)</f>
        <v>0</v>
      </c>
      <c r="E78" s="208">
        <f t="shared" ref="E78:J78" si="20">SUM(E79:E80)</f>
        <v>0</v>
      </c>
      <c r="F78" s="208">
        <f t="shared" si="20"/>
        <v>0</v>
      </c>
      <c r="G78" s="208">
        <f t="shared" si="20"/>
        <v>0</v>
      </c>
      <c r="H78" s="208">
        <f t="shared" si="20"/>
        <v>0</v>
      </c>
      <c r="I78" s="208">
        <f t="shared" si="20"/>
        <v>0</v>
      </c>
      <c r="J78" s="208">
        <f t="shared" si="20"/>
        <v>0</v>
      </c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  <c r="DL78" s="104"/>
      <c r="DM78" s="104"/>
      <c r="DN78" s="104"/>
      <c r="DO78" s="104"/>
      <c r="DP78" s="104"/>
      <c r="DQ78" s="104"/>
      <c r="DR78" s="104"/>
      <c r="DS78" s="104"/>
      <c r="DT78" s="104"/>
      <c r="DU78" s="104"/>
      <c r="DV78" s="104"/>
      <c r="DW78" s="104"/>
      <c r="DX78" s="104"/>
      <c r="DY78" s="104"/>
      <c r="DZ78" s="104"/>
      <c r="EA78" s="104"/>
      <c r="EB78" s="104"/>
      <c r="EC78" s="104"/>
      <c r="ED78" s="104"/>
      <c r="EE78" s="104"/>
      <c r="EF78" s="104"/>
      <c r="EG78" s="104"/>
      <c r="EH78" s="104"/>
      <c r="EI78" s="104"/>
      <c r="EJ78" s="104"/>
      <c r="EK78" s="104"/>
      <c r="EL78" s="104"/>
      <c r="EM78" s="104"/>
      <c r="EN78" s="104"/>
      <c r="EO78" s="104"/>
      <c r="EP78" s="104"/>
      <c r="EQ78" s="104"/>
      <c r="ER78" s="104"/>
      <c r="ES78" s="104"/>
      <c r="ET78" s="104"/>
      <c r="EU78" s="104"/>
      <c r="EV78" s="104"/>
      <c r="EW78" s="104"/>
      <c r="EX78" s="104"/>
      <c r="EY78" s="104"/>
      <c r="EZ78" s="104"/>
      <c r="FA78" s="104"/>
      <c r="FB78" s="104"/>
      <c r="FC78" s="104"/>
      <c r="FD78" s="104"/>
      <c r="FE78" s="104"/>
      <c r="FF78" s="104"/>
      <c r="FG78" s="104"/>
      <c r="FH78" s="104"/>
      <c r="FI78" s="104"/>
      <c r="FJ78" s="104"/>
      <c r="FK78" s="104"/>
      <c r="FL78" s="104"/>
      <c r="FM78" s="104"/>
      <c r="FN78" s="104"/>
      <c r="FO78" s="104"/>
      <c r="FP78" s="104"/>
      <c r="FQ78" s="104"/>
      <c r="FR78" s="104"/>
      <c r="FS78" s="104"/>
      <c r="FT78" s="104"/>
      <c r="FU78" s="104"/>
      <c r="FV78" s="104"/>
      <c r="FW78" s="104"/>
      <c r="FX78" s="104"/>
      <c r="FY78" s="104"/>
      <c r="FZ78" s="104"/>
      <c r="GA78" s="104"/>
      <c r="GB78" s="104"/>
      <c r="GC78" s="104"/>
      <c r="GD78" s="104"/>
      <c r="GE78" s="104"/>
      <c r="GF78" s="104"/>
      <c r="GG78" s="104"/>
      <c r="GH78" s="104"/>
      <c r="GI78" s="104"/>
      <c r="GJ78" s="104"/>
      <c r="GK78" s="104"/>
      <c r="GL78" s="104"/>
      <c r="GM78" s="104"/>
      <c r="GN78" s="104"/>
      <c r="GO78" s="104"/>
      <c r="GP78" s="104"/>
      <c r="GQ78" s="104"/>
      <c r="GR78" s="104"/>
      <c r="GS78" s="104"/>
      <c r="GT78" s="104"/>
      <c r="GU78" s="104"/>
      <c r="GV78" s="104"/>
      <c r="GW78" s="104"/>
      <c r="GX78" s="104"/>
      <c r="GY78" s="104"/>
      <c r="GZ78" s="104"/>
      <c r="HA78" s="104"/>
      <c r="HB78" s="104"/>
      <c r="HC78" s="104"/>
      <c r="HD78" s="104"/>
      <c r="HE78" s="104"/>
      <c r="HF78" s="104"/>
      <c r="HG78" s="104"/>
      <c r="HH78" s="104"/>
      <c r="HI78" s="104"/>
      <c r="HJ78" s="104"/>
      <c r="HK78" s="104"/>
      <c r="HL78" s="104"/>
      <c r="HM78" s="104"/>
      <c r="HN78" s="104"/>
      <c r="HO78" s="104"/>
      <c r="HP78" s="104"/>
      <c r="HQ78" s="104"/>
      <c r="HR78" s="104"/>
      <c r="HS78" s="104"/>
      <c r="HT78" s="104"/>
      <c r="HU78" s="104"/>
      <c r="HV78" s="104"/>
      <c r="HW78" s="104"/>
      <c r="HX78" s="104"/>
      <c r="HY78" s="104"/>
      <c r="HZ78" s="104"/>
      <c r="IA78" s="104"/>
      <c r="IB78" s="104"/>
      <c r="IC78" s="104"/>
      <c r="ID78" s="104"/>
      <c r="IE78" s="104"/>
      <c r="IF78" s="104"/>
      <c r="IG78" s="104"/>
      <c r="IH78" s="104"/>
      <c r="II78" s="104"/>
      <c r="IJ78" s="104"/>
      <c r="IK78" s="104"/>
      <c r="IL78" s="104"/>
      <c r="IM78" s="104"/>
      <c r="IN78" s="104"/>
    </row>
    <row r="79" spans="1:248" ht="18" customHeight="1">
      <c r="A79" s="153" t="s">
        <v>169</v>
      </c>
      <c r="B79" s="205">
        <f t="shared" si="18"/>
        <v>0</v>
      </c>
      <c r="C79" s="205">
        <f t="shared" si="19"/>
        <v>0</v>
      </c>
      <c r="D79" s="207"/>
      <c r="E79" s="207"/>
      <c r="F79" s="147"/>
      <c r="G79" s="147"/>
      <c r="H79" s="147"/>
      <c r="I79" s="147"/>
      <c r="J79" s="149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4"/>
      <c r="FX79" s="104"/>
      <c r="FY79" s="104"/>
      <c r="FZ79" s="104"/>
      <c r="GA79" s="104"/>
      <c r="GB79" s="104"/>
      <c r="GC79" s="104"/>
      <c r="GD79" s="104"/>
      <c r="GE79" s="104"/>
      <c r="GF79" s="104"/>
      <c r="GG79" s="104"/>
      <c r="GH79" s="104"/>
      <c r="GI79" s="104"/>
      <c r="GJ79" s="104"/>
      <c r="GK79" s="104"/>
      <c r="GL79" s="104"/>
      <c r="GM79" s="104"/>
      <c r="GN79" s="104"/>
      <c r="GO79" s="104"/>
      <c r="GP79" s="104"/>
      <c r="GQ79" s="104"/>
      <c r="GR79" s="104"/>
      <c r="GS79" s="104"/>
      <c r="GT79" s="104"/>
      <c r="GU79" s="104"/>
      <c r="GV79" s="104"/>
      <c r="GW79" s="104"/>
      <c r="GX79" s="104"/>
      <c r="GY79" s="104"/>
      <c r="GZ79" s="104"/>
      <c r="HA79" s="104"/>
      <c r="HB79" s="104"/>
      <c r="HC79" s="104"/>
      <c r="HD79" s="104"/>
      <c r="HE79" s="104"/>
      <c r="HF79" s="104"/>
      <c r="HG79" s="104"/>
      <c r="HH79" s="104"/>
      <c r="HI79" s="104"/>
      <c r="HJ79" s="104"/>
      <c r="HK79" s="104"/>
      <c r="HL79" s="104"/>
      <c r="HM79" s="104"/>
      <c r="HN79" s="104"/>
      <c r="HO79" s="104"/>
      <c r="HP79" s="104"/>
      <c r="HQ79" s="104"/>
      <c r="HR79" s="104"/>
      <c r="HS79" s="104"/>
      <c r="HT79" s="104"/>
      <c r="HU79" s="104"/>
      <c r="HV79" s="104"/>
      <c r="HW79" s="104"/>
      <c r="HX79" s="104"/>
      <c r="HY79" s="104"/>
      <c r="HZ79" s="104"/>
      <c r="IA79" s="104"/>
      <c r="IB79" s="104"/>
      <c r="IC79" s="104"/>
      <c r="ID79" s="104"/>
      <c r="IE79" s="104"/>
      <c r="IF79" s="104"/>
      <c r="IG79" s="104"/>
      <c r="IH79" s="104"/>
      <c r="II79" s="104"/>
      <c r="IJ79" s="104"/>
      <c r="IK79" s="104"/>
      <c r="IL79" s="104"/>
      <c r="IM79" s="104"/>
      <c r="IN79" s="104"/>
    </row>
    <row r="80" spans="1:248" ht="18" customHeight="1">
      <c r="A80" s="153" t="s">
        <v>170</v>
      </c>
      <c r="B80" s="205">
        <f t="shared" si="18"/>
        <v>0</v>
      </c>
      <c r="C80" s="205">
        <f t="shared" si="19"/>
        <v>0</v>
      </c>
      <c r="D80" s="207"/>
      <c r="E80" s="207"/>
      <c r="F80" s="147"/>
      <c r="G80" s="147"/>
      <c r="H80" s="147"/>
      <c r="I80" s="147"/>
      <c r="J80" s="14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  <c r="DP80" s="104"/>
      <c r="DQ80" s="104"/>
      <c r="DR80" s="104"/>
      <c r="DS80" s="104"/>
      <c r="DT80" s="104"/>
      <c r="DU80" s="104"/>
      <c r="DV80" s="104"/>
      <c r="DW80" s="104"/>
      <c r="DX80" s="104"/>
      <c r="DY80" s="104"/>
      <c r="DZ80" s="104"/>
      <c r="EA80" s="104"/>
      <c r="EB80" s="104"/>
      <c r="EC80" s="104"/>
      <c r="ED80" s="104"/>
      <c r="EE80" s="104"/>
      <c r="EF80" s="104"/>
      <c r="EG80" s="104"/>
      <c r="EH80" s="104"/>
      <c r="EI80" s="104"/>
      <c r="EJ80" s="104"/>
      <c r="EK80" s="104"/>
      <c r="EL80" s="104"/>
      <c r="EM80" s="104"/>
      <c r="EN80" s="104"/>
      <c r="EO80" s="104"/>
      <c r="EP80" s="104"/>
      <c r="EQ80" s="104"/>
      <c r="ER80" s="104"/>
      <c r="ES80" s="104"/>
      <c r="ET80" s="104"/>
      <c r="EU80" s="104"/>
      <c r="EV80" s="104"/>
      <c r="EW80" s="104"/>
      <c r="EX80" s="104"/>
      <c r="EY80" s="104"/>
      <c r="EZ80" s="104"/>
      <c r="FA80" s="104"/>
      <c r="FB80" s="104"/>
      <c r="FC80" s="104"/>
      <c r="FD80" s="104"/>
      <c r="FE80" s="104"/>
      <c r="FF80" s="104"/>
      <c r="FG80" s="104"/>
      <c r="FH80" s="104"/>
      <c r="FI80" s="104"/>
      <c r="FJ80" s="104"/>
      <c r="FK80" s="104"/>
      <c r="FL80" s="104"/>
      <c r="FM80" s="104"/>
      <c r="FN80" s="104"/>
      <c r="FO80" s="104"/>
      <c r="FP80" s="104"/>
      <c r="FQ80" s="104"/>
      <c r="FR80" s="104"/>
      <c r="FS80" s="104"/>
      <c r="FT80" s="104"/>
      <c r="FU80" s="104"/>
      <c r="FV80" s="104"/>
      <c r="FW80" s="104"/>
      <c r="FX80" s="104"/>
      <c r="FY80" s="104"/>
      <c r="FZ80" s="104"/>
      <c r="GA80" s="104"/>
      <c r="GB80" s="104"/>
      <c r="GC80" s="104"/>
      <c r="GD80" s="104"/>
      <c r="GE80" s="104"/>
      <c r="GF80" s="104"/>
      <c r="GG80" s="104"/>
      <c r="GH80" s="104"/>
      <c r="GI80" s="104"/>
      <c r="GJ80" s="104"/>
      <c r="GK80" s="104"/>
      <c r="GL80" s="104"/>
      <c r="GM80" s="104"/>
      <c r="GN80" s="104"/>
      <c r="GO80" s="104"/>
      <c r="GP80" s="104"/>
      <c r="GQ80" s="104"/>
      <c r="GR80" s="104"/>
      <c r="GS80" s="104"/>
      <c r="GT80" s="104"/>
      <c r="GU80" s="104"/>
      <c r="GV80" s="104"/>
      <c r="GW80" s="104"/>
      <c r="GX80" s="104"/>
      <c r="GY80" s="104"/>
      <c r="GZ80" s="104"/>
      <c r="HA80" s="104"/>
      <c r="HB80" s="104"/>
      <c r="HC80" s="104"/>
      <c r="HD80" s="104"/>
      <c r="HE80" s="104"/>
      <c r="HF80" s="104"/>
      <c r="HG80" s="104"/>
      <c r="HH80" s="104"/>
      <c r="HI80" s="104"/>
      <c r="HJ80" s="104"/>
      <c r="HK80" s="104"/>
      <c r="HL80" s="104"/>
      <c r="HM80" s="104"/>
      <c r="HN80" s="104"/>
      <c r="HO80" s="104"/>
      <c r="HP80" s="104"/>
      <c r="HQ80" s="104"/>
      <c r="HR80" s="104"/>
      <c r="HS80" s="104"/>
      <c r="HT80" s="104"/>
      <c r="HU80" s="104"/>
      <c r="HV80" s="104"/>
      <c r="HW80" s="104"/>
      <c r="HX80" s="104"/>
      <c r="HY80" s="104"/>
      <c r="HZ80" s="104"/>
      <c r="IA80" s="104"/>
      <c r="IB80" s="104"/>
      <c r="IC80" s="104"/>
      <c r="ID80" s="104"/>
      <c r="IE80" s="104"/>
      <c r="IF80" s="104"/>
      <c r="IG80" s="104"/>
      <c r="IH80" s="104"/>
      <c r="II80" s="104"/>
      <c r="IJ80" s="104"/>
      <c r="IK80" s="104"/>
      <c r="IL80" s="104"/>
      <c r="IM80" s="104"/>
      <c r="IN80" s="104"/>
    </row>
    <row r="81" spans="1:248" ht="18" customHeight="1">
      <c r="A81" s="150" t="s">
        <v>172</v>
      </c>
      <c r="B81" s="209">
        <f>SUM(C81,H81:J81)</f>
        <v>0</v>
      </c>
      <c r="C81" s="205">
        <f t="shared" si="19"/>
        <v>0</v>
      </c>
      <c r="D81" s="210">
        <f>SUM(D82:D85)</f>
        <v>0</v>
      </c>
      <c r="E81" s="210">
        <f t="shared" ref="E81:J81" si="21">SUM(E82:E85)</f>
        <v>0</v>
      </c>
      <c r="F81" s="210">
        <f t="shared" si="21"/>
        <v>0</v>
      </c>
      <c r="G81" s="210">
        <f t="shared" si="21"/>
        <v>0</v>
      </c>
      <c r="H81" s="210">
        <f t="shared" si="21"/>
        <v>0</v>
      </c>
      <c r="I81" s="210">
        <f t="shared" si="21"/>
        <v>0</v>
      </c>
      <c r="J81" s="210">
        <f t="shared" si="21"/>
        <v>0</v>
      </c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04"/>
      <c r="DC81" s="104"/>
      <c r="DD81" s="104"/>
      <c r="DE81" s="104"/>
      <c r="DF81" s="104"/>
      <c r="DG81" s="104"/>
      <c r="DH81" s="104"/>
      <c r="DI81" s="104"/>
      <c r="DJ81" s="104"/>
      <c r="DK81" s="104"/>
      <c r="DL81" s="104"/>
      <c r="DM81" s="104"/>
      <c r="DN81" s="104"/>
      <c r="DO81" s="104"/>
      <c r="DP81" s="104"/>
      <c r="DQ81" s="104"/>
      <c r="DR81" s="104"/>
      <c r="DS81" s="104"/>
      <c r="DT81" s="104"/>
      <c r="DU81" s="104"/>
      <c r="DV81" s="104"/>
      <c r="DW81" s="104"/>
      <c r="DX81" s="104"/>
      <c r="DY81" s="104"/>
      <c r="DZ81" s="104"/>
      <c r="EA81" s="104"/>
      <c r="EB81" s="104"/>
      <c r="EC81" s="104"/>
      <c r="ED81" s="104"/>
      <c r="EE81" s="104"/>
      <c r="EF81" s="104"/>
      <c r="EG81" s="104"/>
      <c r="EH81" s="104"/>
      <c r="EI81" s="104"/>
      <c r="EJ81" s="104"/>
      <c r="EK81" s="104"/>
      <c r="EL81" s="104"/>
      <c r="EM81" s="104"/>
      <c r="EN81" s="104"/>
      <c r="EO81" s="104"/>
      <c r="EP81" s="104"/>
      <c r="EQ81" s="104"/>
      <c r="ER81" s="104"/>
      <c r="ES81" s="104"/>
      <c r="ET81" s="104"/>
      <c r="EU81" s="104"/>
      <c r="EV81" s="104"/>
      <c r="EW81" s="104"/>
      <c r="EX81" s="104"/>
      <c r="EY81" s="104"/>
      <c r="EZ81" s="104"/>
      <c r="FA81" s="104"/>
      <c r="FB81" s="104"/>
      <c r="FC81" s="104"/>
      <c r="FD81" s="104"/>
      <c r="FE81" s="104"/>
      <c r="FF81" s="104"/>
      <c r="FG81" s="104"/>
      <c r="FH81" s="104"/>
      <c r="FI81" s="104"/>
      <c r="FJ81" s="104"/>
      <c r="FK81" s="104"/>
      <c r="FL81" s="104"/>
      <c r="FM81" s="104"/>
      <c r="FN81" s="104"/>
      <c r="FO81" s="104"/>
      <c r="FP81" s="104"/>
      <c r="FQ81" s="104"/>
      <c r="FR81" s="104"/>
      <c r="FS81" s="104"/>
      <c r="FT81" s="104"/>
      <c r="FU81" s="104"/>
      <c r="FV81" s="104"/>
      <c r="FW81" s="104"/>
      <c r="FX81" s="104"/>
      <c r="FY81" s="104"/>
      <c r="FZ81" s="104"/>
      <c r="GA81" s="104"/>
      <c r="GB81" s="104"/>
      <c r="GC81" s="104"/>
      <c r="GD81" s="104"/>
      <c r="GE81" s="104"/>
      <c r="GF81" s="104"/>
      <c r="GG81" s="104"/>
      <c r="GH81" s="104"/>
      <c r="GI81" s="104"/>
      <c r="GJ81" s="104"/>
      <c r="GK81" s="104"/>
      <c r="GL81" s="104"/>
      <c r="GM81" s="104"/>
      <c r="GN81" s="104"/>
      <c r="GO81" s="104"/>
      <c r="GP81" s="104"/>
      <c r="GQ81" s="104"/>
      <c r="GR81" s="104"/>
      <c r="GS81" s="104"/>
      <c r="GT81" s="104"/>
      <c r="GU81" s="104"/>
      <c r="GV81" s="104"/>
      <c r="GW81" s="104"/>
      <c r="GX81" s="104"/>
      <c r="GY81" s="104"/>
      <c r="GZ81" s="104"/>
      <c r="HA81" s="104"/>
      <c r="HB81" s="104"/>
      <c r="HC81" s="104"/>
      <c r="HD81" s="104"/>
      <c r="HE81" s="104"/>
      <c r="HF81" s="104"/>
      <c r="HG81" s="104"/>
      <c r="HH81" s="104"/>
      <c r="HI81" s="104"/>
      <c r="HJ81" s="104"/>
      <c r="HK81" s="104"/>
      <c r="HL81" s="104"/>
      <c r="HM81" s="104"/>
      <c r="HN81" s="104"/>
      <c r="HO81" s="104"/>
      <c r="HP81" s="104"/>
      <c r="HQ81" s="104"/>
      <c r="HR81" s="104"/>
      <c r="HS81" s="104"/>
      <c r="HT81" s="104"/>
      <c r="HU81" s="104"/>
      <c r="HV81" s="104"/>
      <c r="HW81" s="104"/>
      <c r="HX81" s="104"/>
      <c r="HY81" s="104"/>
      <c r="HZ81" s="104"/>
      <c r="IA81" s="104"/>
      <c r="IB81" s="104"/>
      <c r="IC81" s="104"/>
      <c r="ID81" s="104"/>
      <c r="IE81" s="104"/>
      <c r="IF81" s="104"/>
      <c r="IG81" s="104"/>
      <c r="IH81" s="104"/>
      <c r="II81" s="104"/>
      <c r="IJ81" s="104"/>
      <c r="IK81" s="104"/>
      <c r="IL81" s="104"/>
      <c r="IM81" s="104"/>
      <c r="IN81" s="104"/>
    </row>
    <row r="82" spans="1:248" ht="18" customHeight="1">
      <c r="A82" s="153" t="s">
        <v>173</v>
      </c>
      <c r="B82" s="205">
        <f t="shared" si="18"/>
        <v>0</v>
      </c>
      <c r="C82" s="205">
        <f t="shared" si="19"/>
        <v>0</v>
      </c>
      <c r="D82" s="207"/>
      <c r="E82" s="207"/>
      <c r="F82" s="147"/>
      <c r="G82" s="147"/>
      <c r="H82" s="147"/>
      <c r="I82" s="147"/>
      <c r="J82" s="149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04"/>
      <c r="DC82" s="104"/>
      <c r="DD82" s="104"/>
      <c r="DE82" s="104"/>
      <c r="DF82" s="104"/>
      <c r="DG82" s="104"/>
      <c r="DH82" s="104"/>
      <c r="DI82" s="104"/>
      <c r="DJ82" s="104"/>
      <c r="DK82" s="104"/>
      <c r="DL82" s="104"/>
      <c r="DM82" s="104"/>
      <c r="DN82" s="104"/>
      <c r="DO82" s="104"/>
      <c r="DP82" s="104"/>
      <c r="DQ82" s="104"/>
      <c r="DR82" s="104"/>
      <c r="DS82" s="104"/>
      <c r="DT82" s="104"/>
      <c r="DU82" s="104"/>
      <c r="DV82" s="104"/>
      <c r="DW82" s="104"/>
      <c r="DX82" s="104"/>
      <c r="DY82" s="104"/>
      <c r="DZ82" s="104"/>
      <c r="EA82" s="104"/>
      <c r="EB82" s="104"/>
      <c r="EC82" s="104"/>
      <c r="ED82" s="104"/>
      <c r="EE82" s="104"/>
      <c r="EF82" s="104"/>
      <c r="EG82" s="104"/>
      <c r="EH82" s="104"/>
      <c r="EI82" s="104"/>
      <c r="EJ82" s="104"/>
      <c r="EK82" s="104"/>
      <c r="EL82" s="104"/>
      <c r="EM82" s="104"/>
      <c r="EN82" s="104"/>
      <c r="EO82" s="104"/>
      <c r="EP82" s="104"/>
      <c r="EQ82" s="104"/>
      <c r="ER82" s="104"/>
      <c r="ES82" s="104"/>
      <c r="ET82" s="104"/>
      <c r="EU82" s="104"/>
      <c r="EV82" s="104"/>
      <c r="EW82" s="104"/>
      <c r="EX82" s="104"/>
      <c r="EY82" s="104"/>
      <c r="EZ82" s="104"/>
      <c r="FA82" s="104"/>
      <c r="FB82" s="104"/>
      <c r="FC82" s="104"/>
      <c r="FD82" s="104"/>
      <c r="FE82" s="104"/>
      <c r="FF82" s="104"/>
      <c r="FG82" s="104"/>
      <c r="FH82" s="104"/>
      <c r="FI82" s="104"/>
      <c r="FJ82" s="104"/>
      <c r="FK82" s="104"/>
      <c r="FL82" s="104"/>
      <c r="FM82" s="104"/>
      <c r="FN82" s="104"/>
      <c r="FO82" s="104"/>
      <c r="FP82" s="104"/>
      <c r="FQ82" s="104"/>
      <c r="FR82" s="104"/>
      <c r="FS82" s="104"/>
      <c r="FT82" s="104"/>
      <c r="FU82" s="104"/>
      <c r="FV82" s="104"/>
      <c r="FW82" s="104"/>
      <c r="FX82" s="104"/>
      <c r="FY82" s="104"/>
      <c r="FZ82" s="104"/>
      <c r="GA82" s="104"/>
      <c r="GB82" s="104"/>
      <c r="GC82" s="104"/>
      <c r="GD82" s="104"/>
      <c r="GE82" s="104"/>
      <c r="GF82" s="104"/>
      <c r="GG82" s="104"/>
      <c r="GH82" s="104"/>
      <c r="GI82" s="104"/>
      <c r="GJ82" s="104"/>
      <c r="GK82" s="104"/>
      <c r="GL82" s="104"/>
      <c r="GM82" s="104"/>
      <c r="GN82" s="104"/>
      <c r="GO82" s="104"/>
      <c r="GP82" s="104"/>
      <c r="GQ82" s="104"/>
      <c r="GR82" s="104"/>
      <c r="GS82" s="104"/>
      <c r="GT82" s="104"/>
      <c r="GU82" s="104"/>
      <c r="GV82" s="104"/>
      <c r="GW82" s="104"/>
      <c r="GX82" s="104"/>
      <c r="GY82" s="104"/>
      <c r="GZ82" s="104"/>
      <c r="HA82" s="104"/>
      <c r="HB82" s="104"/>
      <c r="HC82" s="104"/>
      <c r="HD82" s="104"/>
      <c r="HE82" s="104"/>
      <c r="HF82" s="104"/>
      <c r="HG82" s="104"/>
      <c r="HH82" s="104"/>
      <c r="HI82" s="104"/>
      <c r="HJ82" s="104"/>
      <c r="HK82" s="104"/>
      <c r="HL82" s="104"/>
      <c r="HM82" s="104"/>
      <c r="HN82" s="104"/>
      <c r="HO82" s="104"/>
      <c r="HP82" s="104"/>
      <c r="HQ82" s="104"/>
      <c r="HR82" s="104"/>
      <c r="HS82" s="104"/>
      <c r="HT82" s="104"/>
      <c r="HU82" s="104"/>
      <c r="HV82" s="104"/>
      <c r="HW82" s="104"/>
      <c r="HX82" s="104"/>
      <c r="HY82" s="104"/>
      <c r="HZ82" s="104"/>
      <c r="IA82" s="104"/>
      <c r="IB82" s="104"/>
      <c r="IC82" s="104"/>
      <c r="ID82" s="104"/>
      <c r="IE82" s="104"/>
      <c r="IF82" s="104"/>
      <c r="IG82" s="104"/>
      <c r="IH82" s="104"/>
      <c r="II82" s="104"/>
      <c r="IJ82" s="104"/>
      <c r="IK82" s="104"/>
      <c r="IL82" s="104"/>
      <c r="IM82" s="104"/>
      <c r="IN82" s="104"/>
    </row>
    <row r="83" spans="1:248" ht="18" customHeight="1">
      <c r="A83" s="153" t="s">
        <v>174</v>
      </c>
      <c r="B83" s="205">
        <f t="shared" si="18"/>
        <v>0</v>
      </c>
      <c r="C83" s="205">
        <f t="shared" si="19"/>
        <v>0</v>
      </c>
      <c r="D83" s="207"/>
      <c r="E83" s="207"/>
      <c r="F83" s="147"/>
      <c r="G83" s="147"/>
      <c r="H83" s="147"/>
      <c r="I83" s="147"/>
      <c r="J83" s="149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04"/>
      <c r="DC83" s="104"/>
      <c r="DD83" s="104"/>
      <c r="DE83" s="104"/>
      <c r="DF83" s="104"/>
      <c r="DG83" s="104"/>
      <c r="DH83" s="104"/>
      <c r="DI83" s="104"/>
      <c r="DJ83" s="104"/>
      <c r="DK83" s="104"/>
      <c r="DL83" s="104"/>
      <c r="DM83" s="104"/>
      <c r="DN83" s="104"/>
      <c r="DO83" s="104"/>
      <c r="DP83" s="104"/>
      <c r="DQ83" s="104"/>
      <c r="DR83" s="104"/>
      <c r="DS83" s="104"/>
      <c r="DT83" s="104"/>
      <c r="DU83" s="104"/>
      <c r="DV83" s="104"/>
      <c r="DW83" s="104"/>
      <c r="DX83" s="104"/>
      <c r="DY83" s="104"/>
      <c r="DZ83" s="104"/>
      <c r="EA83" s="104"/>
      <c r="EB83" s="104"/>
      <c r="EC83" s="104"/>
      <c r="ED83" s="104"/>
      <c r="EE83" s="104"/>
      <c r="EF83" s="104"/>
      <c r="EG83" s="104"/>
      <c r="EH83" s="104"/>
      <c r="EI83" s="104"/>
      <c r="EJ83" s="104"/>
      <c r="EK83" s="104"/>
      <c r="EL83" s="104"/>
      <c r="EM83" s="104"/>
      <c r="EN83" s="104"/>
      <c r="EO83" s="104"/>
      <c r="EP83" s="104"/>
      <c r="EQ83" s="104"/>
      <c r="ER83" s="104"/>
      <c r="ES83" s="104"/>
      <c r="ET83" s="104"/>
      <c r="EU83" s="104"/>
      <c r="EV83" s="104"/>
      <c r="EW83" s="104"/>
      <c r="EX83" s="104"/>
      <c r="EY83" s="104"/>
      <c r="EZ83" s="104"/>
      <c r="FA83" s="104"/>
      <c r="FB83" s="104"/>
      <c r="FC83" s="104"/>
      <c r="FD83" s="104"/>
      <c r="FE83" s="104"/>
      <c r="FF83" s="104"/>
      <c r="FG83" s="104"/>
      <c r="FH83" s="104"/>
      <c r="FI83" s="104"/>
      <c r="FJ83" s="104"/>
      <c r="FK83" s="104"/>
      <c r="FL83" s="104"/>
      <c r="FM83" s="104"/>
      <c r="FN83" s="104"/>
      <c r="FO83" s="104"/>
      <c r="FP83" s="104"/>
      <c r="FQ83" s="104"/>
      <c r="FR83" s="104"/>
      <c r="FS83" s="104"/>
      <c r="FT83" s="104"/>
      <c r="FU83" s="104"/>
      <c r="FV83" s="104"/>
      <c r="FW83" s="104"/>
      <c r="FX83" s="104"/>
      <c r="FY83" s="104"/>
      <c r="FZ83" s="104"/>
      <c r="GA83" s="104"/>
      <c r="GB83" s="104"/>
      <c r="GC83" s="104"/>
      <c r="GD83" s="104"/>
      <c r="GE83" s="104"/>
      <c r="GF83" s="104"/>
      <c r="GG83" s="104"/>
      <c r="GH83" s="104"/>
      <c r="GI83" s="104"/>
      <c r="GJ83" s="104"/>
      <c r="GK83" s="104"/>
      <c r="GL83" s="104"/>
      <c r="GM83" s="104"/>
      <c r="GN83" s="104"/>
      <c r="GO83" s="104"/>
      <c r="GP83" s="104"/>
      <c r="GQ83" s="104"/>
      <c r="GR83" s="104"/>
      <c r="GS83" s="104"/>
      <c r="GT83" s="104"/>
      <c r="GU83" s="104"/>
      <c r="GV83" s="104"/>
      <c r="GW83" s="104"/>
      <c r="GX83" s="104"/>
      <c r="GY83" s="104"/>
      <c r="GZ83" s="104"/>
      <c r="HA83" s="104"/>
      <c r="HB83" s="104"/>
      <c r="HC83" s="104"/>
      <c r="HD83" s="104"/>
      <c r="HE83" s="104"/>
      <c r="HF83" s="104"/>
      <c r="HG83" s="104"/>
      <c r="HH83" s="104"/>
      <c r="HI83" s="104"/>
      <c r="HJ83" s="104"/>
      <c r="HK83" s="104"/>
      <c r="HL83" s="104"/>
      <c r="HM83" s="104"/>
      <c r="HN83" s="104"/>
      <c r="HO83" s="104"/>
      <c r="HP83" s="104"/>
      <c r="HQ83" s="104"/>
      <c r="HR83" s="104"/>
      <c r="HS83" s="104"/>
      <c r="HT83" s="104"/>
      <c r="HU83" s="104"/>
      <c r="HV83" s="104"/>
      <c r="HW83" s="104"/>
      <c r="HX83" s="104"/>
      <c r="HY83" s="104"/>
      <c r="HZ83" s="104"/>
      <c r="IA83" s="104"/>
      <c r="IB83" s="104"/>
      <c r="IC83" s="104"/>
      <c r="ID83" s="104"/>
      <c r="IE83" s="104"/>
      <c r="IF83" s="104"/>
      <c r="IG83" s="104"/>
      <c r="IH83" s="104"/>
      <c r="II83" s="104"/>
      <c r="IJ83" s="104"/>
      <c r="IK83" s="104"/>
      <c r="IL83" s="104"/>
      <c r="IM83" s="104"/>
      <c r="IN83" s="104"/>
    </row>
    <row r="84" spans="1:248" ht="18" customHeight="1">
      <c r="A84" s="153" t="s">
        <v>175</v>
      </c>
      <c r="B84" s="205">
        <f t="shared" si="18"/>
        <v>0</v>
      </c>
      <c r="C84" s="205">
        <f t="shared" si="19"/>
        <v>0</v>
      </c>
      <c r="D84" s="207"/>
      <c r="E84" s="207"/>
      <c r="F84" s="147"/>
      <c r="G84" s="147"/>
      <c r="H84" s="147"/>
      <c r="I84" s="147"/>
      <c r="J84" s="149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  <c r="DH84" s="104"/>
      <c r="DI84" s="104"/>
      <c r="DJ84" s="104"/>
      <c r="DK84" s="104"/>
      <c r="DL84" s="104"/>
      <c r="DM84" s="104"/>
      <c r="DN84" s="104"/>
      <c r="DO84" s="104"/>
      <c r="DP84" s="104"/>
      <c r="DQ84" s="104"/>
      <c r="DR84" s="104"/>
      <c r="DS84" s="104"/>
      <c r="DT84" s="104"/>
      <c r="DU84" s="104"/>
      <c r="DV84" s="104"/>
      <c r="DW84" s="104"/>
      <c r="DX84" s="104"/>
      <c r="DY84" s="104"/>
      <c r="DZ84" s="104"/>
      <c r="EA84" s="104"/>
      <c r="EB84" s="104"/>
      <c r="EC84" s="104"/>
      <c r="ED84" s="104"/>
      <c r="EE84" s="104"/>
      <c r="EF84" s="104"/>
      <c r="EG84" s="104"/>
      <c r="EH84" s="104"/>
      <c r="EI84" s="104"/>
      <c r="EJ84" s="104"/>
      <c r="EK84" s="104"/>
      <c r="EL84" s="104"/>
      <c r="EM84" s="104"/>
      <c r="EN84" s="104"/>
      <c r="EO84" s="104"/>
      <c r="EP84" s="104"/>
      <c r="EQ84" s="104"/>
      <c r="ER84" s="104"/>
      <c r="ES84" s="104"/>
      <c r="ET84" s="104"/>
      <c r="EU84" s="104"/>
      <c r="EV84" s="104"/>
      <c r="EW84" s="104"/>
      <c r="EX84" s="104"/>
      <c r="EY84" s="104"/>
      <c r="EZ84" s="104"/>
      <c r="FA84" s="104"/>
      <c r="FB84" s="104"/>
      <c r="FC84" s="104"/>
      <c r="FD84" s="104"/>
      <c r="FE84" s="104"/>
      <c r="FF84" s="104"/>
      <c r="FG84" s="104"/>
      <c r="FH84" s="104"/>
      <c r="FI84" s="104"/>
      <c r="FJ84" s="104"/>
      <c r="FK84" s="104"/>
      <c r="FL84" s="104"/>
      <c r="FM84" s="104"/>
      <c r="FN84" s="104"/>
      <c r="FO84" s="104"/>
      <c r="FP84" s="104"/>
      <c r="FQ84" s="104"/>
      <c r="FR84" s="104"/>
      <c r="FS84" s="104"/>
      <c r="FT84" s="104"/>
      <c r="FU84" s="104"/>
      <c r="FV84" s="104"/>
      <c r="FW84" s="104"/>
      <c r="FX84" s="104"/>
      <c r="FY84" s="104"/>
      <c r="FZ84" s="104"/>
      <c r="GA84" s="104"/>
      <c r="GB84" s="104"/>
      <c r="GC84" s="104"/>
      <c r="GD84" s="104"/>
      <c r="GE84" s="104"/>
      <c r="GF84" s="104"/>
      <c r="GG84" s="104"/>
      <c r="GH84" s="104"/>
      <c r="GI84" s="104"/>
      <c r="GJ84" s="104"/>
      <c r="GK84" s="104"/>
      <c r="GL84" s="104"/>
      <c r="GM84" s="104"/>
      <c r="GN84" s="104"/>
      <c r="GO84" s="104"/>
      <c r="GP84" s="104"/>
      <c r="GQ84" s="104"/>
      <c r="GR84" s="104"/>
      <c r="GS84" s="104"/>
      <c r="GT84" s="104"/>
      <c r="GU84" s="104"/>
      <c r="GV84" s="104"/>
      <c r="GW84" s="104"/>
      <c r="GX84" s="104"/>
      <c r="GY84" s="104"/>
      <c r="GZ84" s="104"/>
      <c r="HA84" s="104"/>
      <c r="HB84" s="104"/>
      <c r="HC84" s="104"/>
      <c r="HD84" s="104"/>
      <c r="HE84" s="104"/>
      <c r="HF84" s="104"/>
      <c r="HG84" s="104"/>
      <c r="HH84" s="104"/>
      <c r="HI84" s="104"/>
      <c r="HJ84" s="104"/>
      <c r="HK84" s="104"/>
      <c r="HL84" s="104"/>
      <c r="HM84" s="104"/>
      <c r="HN84" s="104"/>
      <c r="HO84" s="104"/>
      <c r="HP84" s="104"/>
      <c r="HQ84" s="104"/>
      <c r="HR84" s="104"/>
      <c r="HS84" s="104"/>
      <c r="HT84" s="104"/>
      <c r="HU84" s="104"/>
      <c r="HV84" s="104"/>
      <c r="HW84" s="104"/>
      <c r="HX84" s="104"/>
      <c r="HY84" s="104"/>
      <c r="HZ84" s="104"/>
      <c r="IA84" s="104"/>
      <c r="IB84" s="104"/>
      <c r="IC84" s="104"/>
      <c r="ID84" s="104"/>
      <c r="IE84" s="104"/>
      <c r="IF84" s="104"/>
      <c r="IG84" s="104"/>
      <c r="IH84" s="104"/>
      <c r="II84" s="104"/>
      <c r="IJ84" s="104"/>
      <c r="IK84" s="104"/>
      <c r="IL84" s="104"/>
      <c r="IM84" s="104"/>
      <c r="IN84" s="104"/>
    </row>
    <row r="85" spans="1:248" ht="18" customHeight="1">
      <c r="A85" s="153" t="s">
        <v>171</v>
      </c>
      <c r="B85" s="205">
        <f t="shared" si="18"/>
        <v>0</v>
      </c>
      <c r="C85" s="205">
        <f t="shared" si="19"/>
        <v>0</v>
      </c>
      <c r="D85" s="207"/>
      <c r="E85" s="207"/>
      <c r="F85" s="147"/>
      <c r="G85" s="147"/>
      <c r="H85" s="147"/>
      <c r="I85" s="147"/>
      <c r="J85" s="149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  <c r="CY85" s="104"/>
      <c r="CZ85" s="104"/>
      <c r="DA85" s="104"/>
      <c r="DB85" s="104"/>
      <c r="DC85" s="104"/>
      <c r="DD85" s="104"/>
      <c r="DE85" s="104"/>
      <c r="DF85" s="104"/>
      <c r="DG85" s="104"/>
      <c r="DH85" s="104"/>
      <c r="DI85" s="104"/>
      <c r="DJ85" s="104"/>
      <c r="DK85" s="104"/>
      <c r="DL85" s="104"/>
      <c r="DM85" s="104"/>
      <c r="DN85" s="104"/>
      <c r="DO85" s="104"/>
      <c r="DP85" s="104"/>
      <c r="DQ85" s="104"/>
      <c r="DR85" s="104"/>
      <c r="DS85" s="104"/>
      <c r="DT85" s="104"/>
      <c r="DU85" s="104"/>
      <c r="DV85" s="104"/>
      <c r="DW85" s="104"/>
      <c r="DX85" s="104"/>
      <c r="DY85" s="104"/>
      <c r="DZ85" s="104"/>
      <c r="EA85" s="104"/>
      <c r="EB85" s="104"/>
      <c r="EC85" s="104"/>
      <c r="ED85" s="104"/>
      <c r="EE85" s="104"/>
      <c r="EF85" s="104"/>
      <c r="EG85" s="104"/>
      <c r="EH85" s="104"/>
      <c r="EI85" s="104"/>
      <c r="EJ85" s="104"/>
      <c r="EK85" s="104"/>
      <c r="EL85" s="104"/>
      <c r="EM85" s="104"/>
      <c r="EN85" s="104"/>
      <c r="EO85" s="104"/>
      <c r="EP85" s="104"/>
      <c r="EQ85" s="104"/>
      <c r="ER85" s="104"/>
      <c r="ES85" s="104"/>
      <c r="ET85" s="104"/>
      <c r="EU85" s="104"/>
      <c r="EV85" s="104"/>
      <c r="EW85" s="104"/>
      <c r="EX85" s="104"/>
      <c r="EY85" s="104"/>
      <c r="EZ85" s="104"/>
      <c r="FA85" s="104"/>
      <c r="FB85" s="104"/>
      <c r="FC85" s="104"/>
      <c r="FD85" s="104"/>
      <c r="FE85" s="104"/>
      <c r="FF85" s="104"/>
      <c r="FG85" s="104"/>
      <c r="FH85" s="104"/>
      <c r="FI85" s="104"/>
      <c r="FJ85" s="104"/>
      <c r="FK85" s="104"/>
      <c r="FL85" s="104"/>
      <c r="FM85" s="104"/>
      <c r="FN85" s="104"/>
      <c r="FO85" s="104"/>
      <c r="FP85" s="104"/>
      <c r="FQ85" s="104"/>
      <c r="FR85" s="104"/>
      <c r="FS85" s="104"/>
      <c r="FT85" s="104"/>
      <c r="FU85" s="104"/>
      <c r="FV85" s="104"/>
      <c r="FW85" s="104"/>
      <c r="FX85" s="104"/>
      <c r="FY85" s="104"/>
      <c r="FZ85" s="104"/>
      <c r="GA85" s="104"/>
      <c r="GB85" s="104"/>
      <c r="GC85" s="104"/>
      <c r="GD85" s="104"/>
      <c r="GE85" s="104"/>
      <c r="GF85" s="104"/>
      <c r="GG85" s="104"/>
      <c r="GH85" s="104"/>
      <c r="GI85" s="104"/>
      <c r="GJ85" s="104"/>
      <c r="GK85" s="104"/>
      <c r="GL85" s="104"/>
      <c r="GM85" s="104"/>
      <c r="GN85" s="104"/>
      <c r="GO85" s="104"/>
      <c r="GP85" s="104"/>
      <c r="GQ85" s="104"/>
      <c r="GR85" s="104"/>
      <c r="GS85" s="104"/>
      <c r="GT85" s="104"/>
      <c r="GU85" s="104"/>
      <c r="GV85" s="104"/>
      <c r="GW85" s="104"/>
      <c r="GX85" s="104"/>
      <c r="GY85" s="104"/>
      <c r="GZ85" s="104"/>
      <c r="HA85" s="104"/>
      <c r="HB85" s="104"/>
      <c r="HC85" s="104"/>
      <c r="HD85" s="104"/>
      <c r="HE85" s="104"/>
      <c r="HF85" s="104"/>
      <c r="HG85" s="104"/>
      <c r="HH85" s="104"/>
      <c r="HI85" s="104"/>
      <c r="HJ85" s="104"/>
      <c r="HK85" s="104"/>
      <c r="HL85" s="104"/>
      <c r="HM85" s="104"/>
      <c r="HN85" s="104"/>
      <c r="HO85" s="104"/>
      <c r="HP85" s="104"/>
      <c r="HQ85" s="104"/>
      <c r="HR85" s="104"/>
      <c r="HS85" s="104"/>
      <c r="HT85" s="104"/>
      <c r="HU85" s="104"/>
      <c r="HV85" s="104"/>
      <c r="HW85" s="104"/>
      <c r="HX85" s="104"/>
      <c r="HY85" s="104"/>
      <c r="HZ85" s="104"/>
      <c r="IA85" s="104"/>
      <c r="IB85" s="104"/>
      <c r="IC85" s="104"/>
      <c r="ID85" s="104"/>
      <c r="IE85" s="104"/>
      <c r="IF85" s="104"/>
      <c r="IG85" s="104"/>
      <c r="IH85" s="104"/>
      <c r="II85" s="104"/>
      <c r="IJ85" s="104"/>
      <c r="IK85" s="104"/>
      <c r="IL85" s="104"/>
      <c r="IM85" s="104"/>
      <c r="IN85" s="104"/>
    </row>
    <row r="86" spans="1:248" ht="40.5" customHeight="1">
      <c r="A86" s="263" t="s">
        <v>349</v>
      </c>
      <c r="B86" s="263"/>
      <c r="C86" s="263"/>
      <c r="D86" s="263"/>
      <c r="E86" s="263"/>
      <c r="F86" s="263"/>
      <c r="G86" s="263"/>
      <c r="H86" s="263"/>
      <c r="I86" s="263"/>
      <c r="J86" s="263"/>
    </row>
  </sheetData>
  <mergeCells count="13">
    <mergeCell ref="A86:J86"/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75" fitToHeight="2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N111"/>
  <sheetViews>
    <sheetView showGridLines="0" showZeros="0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A4" sqref="A4:A6"/>
    </sheetView>
  </sheetViews>
  <sheetFormatPr defaultColWidth="8.625" defaultRowHeight="12.75" customHeight="1"/>
  <cols>
    <col min="1" max="1" width="41.875" style="110" customWidth="1"/>
    <col min="2" max="10" width="12.875" style="110" customWidth="1"/>
    <col min="11" max="248" width="8.625" style="110" customWidth="1"/>
    <col min="249" max="16384" width="8.625" style="110"/>
  </cols>
  <sheetData>
    <row r="1" spans="1:248" ht="12" customHeight="1">
      <c r="A1" s="109" t="s">
        <v>121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</row>
    <row r="2" spans="1:248" s="125" customFormat="1" ht="25.5" customHeight="1">
      <c r="A2" s="252" t="s">
        <v>249</v>
      </c>
      <c r="B2" s="252"/>
      <c r="C2" s="252"/>
      <c r="D2" s="252"/>
      <c r="E2" s="252"/>
      <c r="F2" s="252"/>
      <c r="G2" s="252"/>
      <c r="H2" s="252"/>
      <c r="I2" s="252"/>
      <c r="J2" s="252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</row>
    <row r="3" spans="1:248" ht="16.5" customHeight="1">
      <c r="A3" s="111"/>
      <c r="B3" s="111"/>
      <c r="C3" s="111"/>
      <c r="D3" s="111"/>
      <c r="E3" s="112"/>
      <c r="F3" s="112"/>
      <c r="G3" s="113"/>
      <c r="H3" s="113"/>
      <c r="J3" s="114" t="s">
        <v>28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</row>
    <row r="4" spans="1:248" s="126" customFormat="1" ht="28.5" customHeight="1">
      <c r="A4" s="267" t="s">
        <v>69</v>
      </c>
      <c r="B4" s="267" t="s">
        <v>14</v>
      </c>
      <c r="C4" s="268" t="s">
        <v>63</v>
      </c>
      <c r="D4" s="269"/>
      <c r="E4" s="269"/>
      <c r="F4" s="269"/>
      <c r="G4" s="270"/>
      <c r="H4" s="264" t="s">
        <v>49</v>
      </c>
      <c r="I4" s="264" t="s">
        <v>50</v>
      </c>
      <c r="J4" s="264" t="s">
        <v>51</v>
      </c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</row>
    <row r="5" spans="1:248" s="126" customFormat="1" ht="28.5" customHeight="1">
      <c r="A5" s="267"/>
      <c r="B5" s="267"/>
      <c r="C5" s="264" t="s">
        <v>52</v>
      </c>
      <c r="D5" s="264" t="s">
        <v>53</v>
      </c>
      <c r="E5" s="264" t="s">
        <v>54</v>
      </c>
      <c r="F5" s="264" t="s">
        <v>55</v>
      </c>
      <c r="G5" s="264" t="s">
        <v>56</v>
      </c>
      <c r="H5" s="266"/>
      <c r="I5" s="266"/>
      <c r="J5" s="266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</row>
    <row r="6" spans="1:248" s="126" customFormat="1" ht="28.5" customHeight="1">
      <c r="A6" s="267"/>
      <c r="B6" s="267"/>
      <c r="C6" s="265"/>
      <c r="D6" s="265"/>
      <c r="E6" s="265"/>
      <c r="F6" s="265"/>
      <c r="G6" s="265"/>
      <c r="H6" s="265"/>
      <c r="I6" s="265"/>
      <c r="J6" s="265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</row>
    <row r="7" spans="1:248" s="126" customFormat="1" ht="21" customHeight="1">
      <c r="A7" s="150" t="s">
        <v>14</v>
      </c>
      <c r="B7" s="163">
        <v>1925.422</v>
      </c>
      <c r="C7" s="163"/>
      <c r="D7" s="167"/>
      <c r="E7" s="167"/>
      <c r="F7" s="167"/>
      <c r="G7" s="167">
        <f t="shared" ref="G7:J7" si="0">SUM(G8,G22,G50,G68,G81,G98,G101,G107)</f>
        <v>0</v>
      </c>
      <c r="H7" s="167">
        <f t="shared" si="0"/>
        <v>0</v>
      </c>
      <c r="I7" s="167">
        <f t="shared" si="0"/>
        <v>0</v>
      </c>
      <c r="J7" s="167">
        <f t="shared" si="0"/>
        <v>0</v>
      </c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</row>
    <row r="8" spans="1:248" s="126" customFormat="1" ht="18" customHeight="1">
      <c r="A8" s="135" t="s">
        <v>26</v>
      </c>
      <c r="B8" s="238">
        <v>1866.971</v>
      </c>
      <c r="C8" s="238">
        <v>1866.971</v>
      </c>
      <c r="D8" s="238">
        <v>1866.971</v>
      </c>
      <c r="F8" s="167"/>
      <c r="G8" s="167">
        <f t="shared" ref="G8:J8" si="1">SUM(G9:G21)</f>
        <v>0</v>
      </c>
      <c r="H8" s="167">
        <f>SUM(H9:H21)</f>
        <v>0</v>
      </c>
      <c r="I8" s="167">
        <f t="shared" si="1"/>
        <v>0</v>
      </c>
      <c r="J8" s="167">
        <f t="shared" si="1"/>
        <v>0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</row>
    <row r="9" spans="1:248" ht="15" customHeight="1">
      <c r="A9" s="154" t="s">
        <v>275</v>
      </c>
      <c r="B9" s="230">
        <v>1691.886</v>
      </c>
      <c r="C9" s="230">
        <v>1691.886</v>
      </c>
      <c r="D9" s="230">
        <v>1691.886</v>
      </c>
      <c r="E9" s="230"/>
      <c r="G9" s="164"/>
      <c r="H9" s="164"/>
      <c r="I9" s="164"/>
      <c r="J9" s="16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</row>
    <row r="10" spans="1:248" ht="15" customHeight="1">
      <c r="A10" s="154" t="s">
        <v>276</v>
      </c>
      <c r="B10" s="110">
        <v>73.242000000000004</v>
      </c>
      <c r="C10" s="110">
        <v>73.242000000000004</v>
      </c>
      <c r="D10" s="110">
        <v>73.242000000000004</v>
      </c>
      <c r="E10" s="164"/>
      <c r="F10" s="165"/>
      <c r="G10" s="165"/>
      <c r="H10" s="165"/>
      <c r="I10" s="165"/>
      <c r="J10" s="166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</row>
    <row r="11" spans="1:248" ht="15" customHeight="1">
      <c r="A11" s="154" t="s">
        <v>277</v>
      </c>
      <c r="B11" s="238">
        <v>13.689</v>
      </c>
      <c r="C11" s="238">
        <v>13.689</v>
      </c>
      <c r="D11" s="238">
        <v>13.689</v>
      </c>
      <c r="E11" s="164"/>
      <c r="F11" s="165"/>
      <c r="G11" s="165"/>
      <c r="H11" s="165"/>
      <c r="I11" s="165"/>
      <c r="J11" s="166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</row>
    <row r="12" spans="1:248" ht="15" customHeight="1">
      <c r="A12" s="154" t="s">
        <v>278</v>
      </c>
      <c r="B12" s="163">
        <f t="shared" ref="B12:C73" si="2">SUM(C12:F12)</f>
        <v>0</v>
      </c>
      <c r="C12" s="163">
        <f t="shared" si="2"/>
        <v>0</v>
      </c>
      <c r="D12" s="164"/>
      <c r="E12" s="164"/>
      <c r="F12" s="165"/>
      <c r="G12" s="165"/>
      <c r="H12" s="165"/>
      <c r="I12" s="165"/>
      <c r="J12" s="166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</row>
    <row r="13" spans="1:248" ht="15" customHeight="1">
      <c r="A13" s="154" t="s">
        <v>279</v>
      </c>
      <c r="B13" s="163">
        <f t="shared" si="2"/>
        <v>0</v>
      </c>
      <c r="C13" s="163">
        <f t="shared" si="2"/>
        <v>0</v>
      </c>
      <c r="D13" s="164"/>
      <c r="E13" s="164"/>
      <c r="F13" s="165"/>
      <c r="G13" s="165"/>
      <c r="H13" s="165"/>
      <c r="I13" s="165"/>
      <c r="J13" s="166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</row>
    <row r="14" spans="1:248" ht="15" customHeight="1">
      <c r="A14" s="154" t="s">
        <v>280</v>
      </c>
      <c r="B14" s="230">
        <v>40.835000000000001</v>
      </c>
      <c r="C14" s="230">
        <v>40.835000000000001</v>
      </c>
      <c r="D14" s="230">
        <v>40.835000000000001</v>
      </c>
      <c r="E14" s="164"/>
      <c r="F14" s="165"/>
      <c r="G14" s="164"/>
      <c r="H14" s="165"/>
      <c r="I14" s="165"/>
      <c r="J14" s="166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</row>
    <row r="15" spans="1:248" ht="15" customHeight="1">
      <c r="A15" s="154" t="s">
        <v>281</v>
      </c>
      <c r="B15" s="163">
        <f t="shared" si="2"/>
        <v>0</v>
      </c>
      <c r="C15" s="163">
        <f t="shared" si="2"/>
        <v>0</v>
      </c>
      <c r="D15" s="164"/>
      <c r="E15" s="164"/>
      <c r="F15" s="165"/>
      <c r="G15" s="165"/>
      <c r="H15" s="165"/>
      <c r="I15" s="165"/>
      <c r="J15" s="166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</row>
    <row r="16" spans="1:248" ht="15" customHeight="1">
      <c r="A16" s="154" t="s">
        <v>282</v>
      </c>
      <c r="B16" s="236">
        <v>1.7865</v>
      </c>
      <c r="C16" s="236">
        <v>1.7865</v>
      </c>
      <c r="D16" s="236">
        <v>1.7865</v>
      </c>
      <c r="E16" s="164"/>
      <c r="F16" s="165"/>
      <c r="G16" s="165"/>
      <c r="H16" s="165"/>
      <c r="I16" s="165"/>
      <c r="J16" s="166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</row>
    <row r="17" spans="1:248" ht="15" customHeight="1">
      <c r="A17" s="154" t="s">
        <v>283</v>
      </c>
      <c r="B17" s="163">
        <f t="shared" si="2"/>
        <v>0</v>
      </c>
      <c r="C17" s="163">
        <f t="shared" si="2"/>
        <v>0</v>
      </c>
      <c r="D17" s="164"/>
      <c r="E17" s="164"/>
      <c r="F17" s="165"/>
      <c r="G17" s="165"/>
      <c r="H17" s="165"/>
      <c r="I17" s="165"/>
      <c r="J17" s="166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</row>
    <row r="18" spans="1:248" ht="15" customHeight="1">
      <c r="A18" s="154" t="s">
        <v>284</v>
      </c>
      <c r="B18" s="238">
        <v>2.0419999999999998</v>
      </c>
      <c r="C18" s="238">
        <v>2.0419999999999998</v>
      </c>
      <c r="D18" s="238">
        <v>2.0419999999999998</v>
      </c>
      <c r="F18" s="165"/>
      <c r="G18" s="165"/>
      <c r="H18" s="165"/>
      <c r="I18" s="165"/>
      <c r="J18" s="166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</row>
    <row r="19" spans="1:248" ht="15" customHeight="1">
      <c r="A19" s="154" t="s">
        <v>262</v>
      </c>
      <c r="B19" s="230">
        <v>28.312000000000001</v>
      </c>
      <c r="C19" s="230">
        <v>28.312000000000001</v>
      </c>
      <c r="D19" s="230">
        <v>28.312000000000001</v>
      </c>
      <c r="E19" s="164"/>
      <c r="F19" s="165"/>
      <c r="G19" s="165"/>
      <c r="H19" s="165"/>
      <c r="I19" s="165"/>
      <c r="J19" s="166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</row>
    <row r="20" spans="1:248" ht="15" customHeight="1">
      <c r="A20" s="154" t="s">
        <v>285</v>
      </c>
      <c r="B20" s="163">
        <f t="shared" ref="B20:B71" si="3">SUM(C20,H20:J20)</f>
        <v>0</v>
      </c>
      <c r="C20" s="163">
        <f t="shared" si="2"/>
        <v>0</v>
      </c>
      <c r="D20" s="164"/>
      <c r="E20" s="164"/>
      <c r="F20" s="165"/>
      <c r="G20" s="165"/>
      <c r="H20" s="165"/>
      <c r="I20" s="165"/>
      <c r="J20" s="166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</row>
    <row r="21" spans="1:248" ht="15" customHeight="1">
      <c r="A21" s="154" t="s">
        <v>286</v>
      </c>
      <c r="B21" s="163">
        <f t="shared" si="3"/>
        <v>0</v>
      </c>
      <c r="C21" s="163">
        <f t="shared" si="2"/>
        <v>0</v>
      </c>
      <c r="D21" s="164"/>
      <c r="E21" s="164"/>
      <c r="F21" s="165"/>
      <c r="G21" s="165"/>
      <c r="H21" s="165"/>
      <c r="I21" s="165"/>
      <c r="J21" s="166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</row>
    <row r="22" spans="1:248" ht="15" customHeight="1">
      <c r="A22" s="135" t="s">
        <v>186</v>
      </c>
      <c r="B22" s="163">
        <v>21.401</v>
      </c>
      <c r="C22" s="167">
        <v>21.401</v>
      </c>
      <c r="D22" s="167">
        <v>21.401</v>
      </c>
      <c r="E22" s="167">
        <f t="shared" ref="E22:J22" si="4">SUM(E23:E49)</f>
        <v>0</v>
      </c>
      <c r="F22" s="167">
        <v>0</v>
      </c>
      <c r="G22" s="167">
        <f t="shared" si="4"/>
        <v>0</v>
      </c>
      <c r="H22" s="167">
        <f t="shared" si="4"/>
        <v>0</v>
      </c>
      <c r="I22" s="167">
        <f>SUM(I23:I49)</f>
        <v>0</v>
      </c>
      <c r="J22" s="167">
        <f t="shared" si="4"/>
        <v>0</v>
      </c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</row>
    <row r="23" spans="1:248" ht="15" customHeight="1">
      <c r="A23" s="154" t="s">
        <v>287</v>
      </c>
      <c r="B23" s="238">
        <v>2.57</v>
      </c>
      <c r="C23" s="238">
        <v>2.57</v>
      </c>
      <c r="D23" s="238">
        <v>2.57</v>
      </c>
      <c r="F23" s="238">
        <v>0</v>
      </c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</row>
    <row r="24" spans="1:248" ht="15" customHeight="1">
      <c r="A24" s="154" t="s">
        <v>288</v>
      </c>
      <c r="B24" s="238">
        <v>0.7</v>
      </c>
      <c r="C24" s="238">
        <v>0.7</v>
      </c>
      <c r="D24" s="238">
        <v>0.7</v>
      </c>
      <c r="E24" s="164"/>
      <c r="F24" s="165">
        <v>0</v>
      </c>
      <c r="G24" s="165"/>
      <c r="H24" s="165"/>
      <c r="I24" s="165"/>
      <c r="J24" s="166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</row>
    <row r="25" spans="1:248" ht="15" customHeight="1">
      <c r="A25" s="154" t="s">
        <v>289</v>
      </c>
      <c r="B25" s="238">
        <v>0</v>
      </c>
      <c r="C25" s="238">
        <v>0</v>
      </c>
      <c r="D25" s="238">
        <v>0</v>
      </c>
      <c r="E25" s="164"/>
      <c r="F25" s="165"/>
      <c r="G25" s="165"/>
      <c r="H25" s="165"/>
      <c r="I25" s="165"/>
      <c r="J25" s="166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</row>
    <row r="26" spans="1:248" ht="15" customHeight="1">
      <c r="A26" s="154" t="s">
        <v>290</v>
      </c>
      <c r="B26" s="238">
        <v>0.4</v>
      </c>
      <c r="C26" s="238">
        <v>0.14000000000000001</v>
      </c>
      <c r="D26" s="238">
        <v>0.14000000000000001</v>
      </c>
      <c r="E26" s="164"/>
      <c r="F26" s="165"/>
      <c r="G26" s="165"/>
      <c r="H26" s="165"/>
      <c r="I26" s="165"/>
      <c r="J26" s="166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</row>
    <row r="27" spans="1:248" ht="15" customHeight="1">
      <c r="A27" s="154" t="s">
        <v>291</v>
      </c>
      <c r="B27" s="164">
        <v>1</v>
      </c>
      <c r="C27" s="164">
        <v>1</v>
      </c>
      <c r="D27" s="164">
        <v>1</v>
      </c>
      <c r="E27" s="164"/>
      <c r="F27" s="165"/>
      <c r="G27" s="165"/>
      <c r="H27" s="165"/>
      <c r="I27" s="165"/>
      <c r="J27" s="166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</row>
    <row r="28" spans="1:248" ht="15" customHeight="1">
      <c r="A28" s="154" t="s">
        <v>292</v>
      </c>
      <c r="B28" s="110">
        <v>0.7</v>
      </c>
      <c r="C28" s="110">
        <v>0.7</v>
      </c>
      <c r="D28" s="110">
        <v>0.7</v>
      </c>
      <c r="E28" s="164"/>
      <c r="F28" s="165"/>
      <c r="G28" s="165"/>
      <c r="H28" s="165"/>
      <c r="I28" s="165"/>
      <c r="J28" s="166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</row>
    <row r="29" spans="1:248" ht="15" customHeight="1">
      <c r="A29" s="154" t="s">
        <v>293</v>
      </c>
      <c r="B29" s="236">
        <v>5.6189999999999998</v>
      </c>
      <c r="C29" s="236">
        <v>5.6189999999999998</v>
      </c>
      <c r="D29" s="236">
        <v>5.6189999999999998</v>
      </c>
      <c r="E29" s="164"/>
      <c r="F29" s="165"/>
      <c r="G29" s="165"/>
      <c r="H29" s="165"/>
      <c r="I29" s="165"/>
      <c r="J29" s="166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  <c r="IJ29" s="104"/>
      <c r="IK29" s="104"/>
      <c r="IL29" s="104"/>
      <c r="IM29" s="104"/>
      <c r="IN29" s="104"/>
    </row>
    <row r="30" spans="1:248" ht="15" customHeight="1">
      <c r="A30" s="154" t="s">
        <v>294</v>
      </c>
      <c r="B30" s="164"/>
      <c r="C30" s="164"/>
      <c r="D30" s="164"/>
      <c r="E30" s="164"/>
      <c r="F30" s="165"/>
      <c r="G30" s="165"/>
      <c r="H30" s="165"/>
      <c r="I30" s="165"/>
      <c r="J30" s="166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  <c r="IF30" s="104"/>
      <c r="IG30" s="104"/>
      <c r="IH30" s="104"/>
      <c r="II30" s="104"/>
      <c r="IJ30" s="104"/>
      <c r="IK30" s="104"/>
      <c r="IL30" s="104"/>
      <c r="IM30" s="104"/>
      <c r="IN30" s="104"/>
    </row>
    <row r="31" spans="1:248" ht="15" customHeight="1">
      <c r="A31" s="154" t="s">
        <v>295</v>
      </c>
      <c r="B31" s="238">
        <v>1.05</v>
      </c>
      <c r="C31" s="238">
        <v>1.05</v>
      </c>
      <c r="D31" s="238">
        <v>1.05</v>
      </c>
      <c r="E31" s="164"/>
      <c r="F31" s="165"/>
      <c r="G31" s="165"/>
      <c r="H31" s="165"/>
      <c r="I31" s="165"/>
      <c r="J31" s="166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  <c r="IF31" s="104"/>
      <c r="IG31" s="104"/>
      <c r="IH31" s="104"/>
      <c r="II31" s="104"/>
      <c r="IJ31" s="104"/>
      <c r="IK31" s="104"/>
      <c r="IL31" s="104"/>
      <c r="IM31" s="104"/>
      <c r="IN31" s="104"/>
    </row>
    <row r="32" spans="1:248" ht="15" customHeight="1">
      <c r="A32" s="157" t="s">
        <v>270</v>
      </c>
      <c r="B32" s="164"/>
      <c r="C32" s="164"/>
      <c r="D32" s="164"/>
      <c r="E32" s="164"/>
      <c r="F32" s="165"/>
      <c r="G32" s="165"/>
      <c r="H32" s="165"/>
      <c r="I32" s="165"/>
      <c r="J32" s="166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</row>
    <row r="33" spans="1:248" ht="15" customHeight="1">
      <c r="A33" s="157" t="s">
        <v>272</v>
      </c>
      <c r="B33" s="164"/>
      <c r="C33" s="164"/>
      <c r="D33" s="164"/>
      <c r="E33" s="164"/>
      <c r="F33" s="165"/>
      <c r="G33" s="165"/>
      <c r="H33" s="165"/>
      <c r="I33" s="165"/>
      <c r="J33" s="166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04"/>
      <c r="FE33" s="104"/>
      <c r="FF33" s="104"/>
      <c r="FG33" s="104"/>
      <c r="FH33" s="104"/>
      <c r="FI33" s="104"/>
      <c r="FJ33" s="104"/>
      <c r="FK33" s="104"/>
      <c r="FL33" s="104"/>
      <c r="FM33" s="104"/>
      <c r="FN33" s="104"/>
      <c r="FO33" s="104"/>
      <c r="FP33" s="104"/>
      <c r="FQ33" s="104"/>
      <c r="FR33" s="104"/>
      <c r="FS33" s="104"/>
      <c r="FT33" s="104"/>
      <c r="FU33" s="104"/>
      <c r="FV33" s="104"/>
      <c r="FW33" s="104"/>
      <c r="FX33" s="104"/>
      <c r="FY33" s="104"/>
      <c r="FZ33" s="104"/>
      <c r="GA33" s="104"/>
      <c r="GB33" s="104"/>
      <c r="GC33" s="104"/>
      <c r="GD33" s="104"/>
      <c r="GE33" s="104"/>
      <c r="GF33" s="104"/>
      <c r="GG33" s="104"/>
      <c r="GH33" s="104"/>
      <c r="GI33" s="104"/>
      <c r="GJ33" s="104"/>
      <c r="GK33" s="104"/>
      <c r="GL33" s="104"/>
      <c r="GM33" s="104"/>
      <c r="GN33" s="104"/>
      <c r="GO33" s="104"/>
      <c r="GP33" s="104"/>
      <c r="GQ33" s="104"/>
      <c r="GR33" s="104"/>
      <c r="GS33" s="104"/>
      <c r="GT33" s="104"/>
      <c r="GU33" s="104"/>
      <c r="GV33" s="104"/>
      <c r="GW33" s="104"/>
      <c r="GX33" s="104"/>
      <c r="GY33" s="104"/>
      <c r="GZ33" s="104"/>
      <c r="HA33" s="104"/>
      <c r="HB33" s="104"/>
      <c r="HC33" s="104"/>
      <c r="HD33" s="104"/>
      <c r="HE33" s="104"/>
      <c r="HF33" s="104"/>
      <c r="HG33" s="104"/>
      <c r="HH33" s="104"/>
      <c r="HI33" s="104"/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4"/>
      <c r="HU33" s="104"/>
      <c r="HV33" s="104"/>
      <c r="HW33" s="104"/>
      <c r="HX33" s="104"/>
      <c r="HY33" s="104"/>
      <c r="HZ33" s="104"/>
      <c r="IA33" s="104"/>
      <c r="IB33" s="104"/>
      <c r="IC33" s="104"/>
      <c r="ID33" s="104"/>
      <c r="IE33" s="104"/>
      <c r="IF33" s="104"/>
      <c r="IG33" s="104"/>
      <c r="IH33" s="104"/>
      <c r="II33" s="104"/>
      <c r="IJ33" s="104"/>
      <c r="IK33" s="104"/>
      <c r="IL33" s="104"/>
      <c r="IM33" s="104"/>
      <c r="IN33" s="104"/>
    </row>
    <row r="34" spans="1:248" ht="15" customHeight="1">
      <c r="A34" s="157" t="s">
        <v>296</v>
      </c>
      <c r="B34" s="164"/>
      <c r="C34" s="164"/>
      <c r="D34" s="164"/>
      <c r="E34" s="164"/>
      <c r="F34" s="165"/>
      <c r="G34" s="165"/>
      <c r="H34" s="165"/>
      <c r="I34" s="165"/>
      <c r="J34" s="166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04"/>
      <c r="GW34" s="104"/>
      <c r="GX34" s="104"/>
      <c r="GY34" s="104"/>
      <c r="GZ34" s="104"/>
      <c r="HA34" s="104"/>
      <c r="HB34" s="104"/>
      <c r="HC34" s="104"/>
      <c r="HD34" s="104"/>
      <c r="HE34" s="104"/>
      <c r="HF34" s="104"/>
      <c r="HG34" s="104"/>
      <c r="HH34" s="104"/>
      <c r="HI34" s="104"/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04"/>
      <c r="HY34" s="104"/>
      <c r="HZ34" s="104"/>
      <c r="IA34" s="104"/>
      <c r="IB34" s="104"/>
      <c r="IC34" s="104"/>
      <c r="ID34" s="104"/>
      <c r="IE34" s="104"/>
      <c r="IF34" s="104"/>
      <c r="IG34" s="104"/>
      <c r="IH34" s="104"/>
      <c r="II34" s="104"/>
      <c r="IJ34" s="104"/>
      <c r="IK34" s="104"/>
      <c r="IL34" s="104"/>
      <c r="IM34" s="104"/>
      <c r="IN34" s="104"/>
    </row>
    <row r="35" spans="1:248" ht="15" customHeight="1">
      <c r="A35" s="157" t="s">
        <v>265</v>
      </c>
      <c r="B35" s="164"/>
      <c r="C35" s="164"/>
      <c r="D35" s="164"/>
      <c r="E35" s="164"/>
      <c r="F35" s="165"/>
      <c r="G35" s="165"/>
      <c r="H35" s="165"/>
      <c r="I35" s="165"/>
      <c r="J35" s="166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04"/>
      <c r="FC35" s="104"/>
      <c r="FD35" s="104"/>
      <c r="FE35" s="104"/>
      <c r="FF35" s="104"/>
      <c r="FG35" s="104"/>
      <c r="FH35" s="104"/>
      <c r="FI35" s="104"/>
      <c r="FJ35" s="104"/>
      <c r="FK35" s="104"/>
      <c r="FL35" s="104"/>
      <c r="FM35" s="104"/>
      <c r="FN35" s="104"/>
      <c r="FO35" s="104"/>
      <c r="FP35" s="104"/>
      <c r="FQ35" s="104"/>
      <c r="FR35" s="104"/>
      <c r="FS35" s="104"/>
      <c r="FT35" s="104"/>
      <c r="FU35" s="104"/>
      <c r="FV35" s="104"/>
      <c r="FW35" s="104"/>
      <c r="FX35" s="104"/>
      <c r="FY35" s="104"/>
      <c r="FZ35" s="104"/>
      <c r="GA35" s="104"/>
      <c r="GB35" s="104"/>
      <c r="GC35" s="104"/>
      <c r="GD35" s="104"/>
      <c r="GE35" s="104"/>
      <c r="GF35" s="104"/>
      <c r="GG35" s="104"/>
      <c r="GH35" s="104"/>
      <c r="GI35" s="104"/>
      <c r="GJ35" s="104"/>
      <c r="GK35" s="104"/>
      <c r="GL35" s="104"/>
      <c r="GM35" s="104"/>
      <c r="GN35" s="104"/>
      <c r="GO35" s="104"/>
      <c r="GP35" s="104"/>
      <c r="GQ35" s="104"/>
      <c r="GR35" s="104"/>
      <c r="GS35" s="104"/>
      <c r="GT35" s="104"/>
      <c r="GU35" s="104"/>
      <c r="GV35" s="104"/>
      <c r="GW35" s="104"/>
      <c r="GX35" s="104"/>
      <c r="GY35" s="104"/>
      <c r="GZ35" s="104"/>
      <c r="HA35" s="104"/>
      <c r="HB35" s="104"/>
      <c r="HC35" s="104"/>
      <c r="HD35" s="104"/>
      <c r="HE35" s="104"/>
      <c r="HF35" s="104"/>
      <c r="HG35" s="104"/>
      <c r="HH35" s="104"/>
      <c r="HI35" s="104"/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4"/>
      <c r="HU35" s="104"/>
      <c r="HV35" s="104"/>
      <c r="HW35" s="104"/>
      <c r="HX35" s="104"/>
      <c r="HY35" s="104"/>
      <c r="HZ35" s="104"/>
      <c r="IA35" s="104"/>
      <c r="IB35" s="104"/>
      <c r="IC35" s="104"/>
      <c r="ID35" s="104"/>
      <c r="IE35" s="104"/>
      <c r="IF35" s="104"/>
      <c r="IG35" s="104"/>
      <c r="IH35" s="104"/>
      <c r="II35" s="104"/>
      <c r="IJ35" s="104"/>
      <c r="IK35" s="104"/>
      <c r="IL35" s="104"/>
      <c r="IM35" s="104"/>
      <c r="IN35" s="104"/>
    </row>
    <row r="36" spans="1:248" ht="15" customHeight="1">
      <c r="A36" s="157" t="s">
        <v>266</v>
      </c>
      <c r="B36" s="164"/>
      <c r="C36" s="164"/>
      <c r="D36" s="164"/>
      <c r="E36" s="164"/>
      <c r="F36" s="165"/>
      <c r="G36" s="165"/>
      <c r="H36" s="165"/>
      <c r="I36" s="165"/>
      <c r="J36" s="166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04"/>
      <c r="FC36" s="104"/>
      <c r="FD36" s="104"/>
      <c r="FE36" s="104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4"/>
      <c r="GH36" s="104"/>
      <c r="GI36" s="104"/>
      <c r="GJ36" s="104"/>
      <c r="GK36" s="104"/>
      <c r="GL36" s="104"/>
      <c r="GM36" s="104"/>
      <c r="GN36" s="104"/>
      <c r="GO36" s="104"/>
      <c r="GP36" s="104"/>
      <c r="GQ36" s="104"/>
      <c r="GR36" s="104"/>
      <c r="GS36" s="104"/>
      <c r="GT36" s="104"/>
      <c r="GU36" s="104"/>
      <c r="GV36" s="104"/>
      <c r="GW36" s="104"/>
      <c r="GX36" s="104"/>
      <c r="GY36" s="104"/>
      <c r="GZ36" s="104"/>
      <c r="HA36" s="104"/>
      <c r="HB36" s="104"/>
      <c r="HC36" s="104"/>
      <c r="HD36" s="104"/>
      <c r="HE36" s="104"/>
      <c r="HF36" s="104"/>
      <c r="HG36" s="104"/>
      <c r="HH36" s="104"/>
      <c r="HI36" s="104"/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4"/>
      <c r="HU36" s="104"/>
      <c r="HV36" s="104"/>
      <c r="HW36" s="104"/>
      <c r="HX36" s="104"/>
      <c r="HY36" s="104"/>
      <c r="HZ36" s="104"/>
      <c r="IA36" s="104"/>
      <c r="IB36" s="104"/>
      <c r="IC36" s="104"/>
      <c r="ID36" s="104"/>
      <c r="IE36" s="104"/>
      <c r="IF36" s="104"/>
      <c r="IG36" s="104"/>
      <c r="IH36" s="104"/>
      <c r="II36" s="104"/>
      <c r="IJ36" s="104"/>
      <c r="IK36" s="104"/>
      <c r="IL36" s="104"/>
      <c r="IM36" s="104"/>
      <c r="IN36" s="104"/>
    </row>
    <row r="37" spans="1:248" ht="15" customHeight="1">
      <c r="A37" s="157" t="s">
        <v>297</v>
      </c>
      <c r="B37" s="164"/>
      <c r="C37" s="164"/>
      <c r="D37" s="164"/>
      <c r="E37" s="164"/>
      <c r="F37" s="165"/>
      <c r="G37" s="165"/>
      <c r="H37" s="165"/>
      <c r="I37" s="165"/>
      <c r="J37" s="166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04"/>
      <c r="FC37" s="104"/>
      <c r="FD37" s="104"/>
      <c r="FE37" s="104"/>
      <c r="FF37" s="104"/>
      <c r="FG37" s="104"/>
      <c r="FH37" s="104"/>
      <c r="FI37" s="104"/>
      <c r="FJ37" s="104"/>
      <c r="FK37" s="104"/>
      <c r="FL37" s="104"/>
      <c r="FM37" s="104"/>
      <c r="FN37" s="104"/>
      <c r="FO37" s="104"/>
      <c r="FP37" s="104"/>
      <c r="FQ37" s="104"/>
      <c r="FR37" s="104"/>
      <c r="FS37" s="104"/>
      <c r="FT37" s="104"/>
      <c r="FU37" s="104"/>
      <c r="FV37" s="104"/>
      <c r="FW37" s="104"/>
      <c r="FX37" s="104"/>
      <c r="FY37" s="104"/>
      <c r="FZ37" s="104"/>
      <c r="GA37" s="104"/>
      <c r="GB37" s="104"/>
      <c r="GC37" s="104"/>
      <c r="GD37" s="104"/>
      <c r="GE37" s="104"/>
      <c r="GF37" s="104"/>
      <c r="GG37" s="104"/>
      <c r="GH37" s="104"/>
      <c r="GI37" s="104"/>
      <c r="GJ37" s="104"/>
      <c r="GK37" s="104"/>
      <c r="GL37" s="104"/>
      <c r="GM37" s="104"/>
      <c r="GN37" s="104"/>
      <c r="GO37" s="104"/>
      <c r="GP37" s="104"/>
      <c r="GQ37" s="104"/>
      <c r="GR37" s="104"/>
      <c r="GS37" s="104"/>
      <c r="GT37" s="104"/>
      <c r="GU37" s="104"/>
      <c r="GV37" s="104"/>
      <c r="GW37" s="104"/>
      <c r="GX37" s="104"/>
      <c r="GY37" s="104"/>
      <c r="GZ37" s="104"/>
      <c r="HA37" s="104"/>
      <c r="HB37" s="104"/>
      <c r="HC37" s="104"/>
      <c r="HD37" s="104"/>
      <c r="HE37" s="104"/>
      <c r="HF37" s="104"/>
      <c r="HG37" s="104"/>
      <c r="HH37" s="104"/>
      <c r="HI37" s="104"/>
      <c r="HJ37" s="104"/>
      <c r="HK37" s="104"/>
      <c r="HL37" s="104"/>
      <c r="HM37" s="104"/>
      <c r="HN37" s="104"/>
      <c r="HO37" s="104"/>
      <c r="HP37" s="104"/>
      <c r="HQ37" s="104"/>
      <c r="HR37" s="104"/>
      <c r="HS37" s="104"/>
      <c r="HT37" s="104"/>
      <c r="HU37" s="104"/>
      <c r="HV37" s="104"/>
      <c r="HW37" s="104"/>
      <c r="HX37" s="104"/>
      <c r="HY37" s="104"/>
      <c r="HZ37" s="104"/>
      <c r="IA37" s="104"/>
      <c r="IB37" s="104"/>
      <c r="IC37" s="104"/>
      <c r="ID37" s="104"/>
      <c r="IE37" s="104"/>
      <c r="IF37" s="104"/>
      <c r="IG37" s="104"/>
      <c r="IH37" s="104"/>
      <c r="II37" s="104"/>
      <c r="IJ37" s="104"/>
      <c r="IK37" s="104"/>
      <c r="IL37" s="104"/>
      <c r="IM37" s="104"/>
      <c r="IN37" s="104"/>
    </row>
    <row r="38" spans="1:248" ht="15" customHeight="1">
      <c r="A38" s="157" t="s">
        <v>269</v>
      </c>
      <c r="B38" s="230">
        <v>0.28000000000000003</v>
      </c>
      <c r="C38" s="230">
        <v>0.28000000000000003</v>
      </c>
      <c r="D38" s="230">
        <v>0.28000000000000003</v>
      </c>
      <c r="E38" s="164"/>
      <c r="F38" s="165"/>
      <c r="G38" s="165"/>
      <c r="H38" s="165"/>
      <c r="I38" s="165"/>
      <c r="J38" s="166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  <c r="EU38" s="104"/>
      <c r="EV38" s="104"/>
      <c r="EW38" s="104"/>
      <c r="EX38" s="104"/>
      <c r="EY38" s="104"/>
      <c r="EZ38" s="104"/>
      <c r="FA38" s="104"/>
      <c r="FB38" s="104"/>
      <c r="FC38" s="104"/>
      <c r="FD38" s="104"/>
      <c r="FE38" s="104"/>
      <c r="FF38" s="104"/>
      <c r="FG38" s="104"/>
      <c r="FH38" s="104"/>
      <c r="FI38" s="104"/>
      <c r="FJ38" s="104"/>
      <c r="FK38" s="104"/>
      <c r="FL38" s="104"/>
      <c r="FM38" s="104"/>
      <c r="FN38" s="104"/>
      <c r="FO38" s="104"/>
      <c r="FP38" s="104"/>
      <c r="FQ38" s="104"/>
      <c r="FR38" s="104"/>
      <c r="FS38" s="104"/>
      <c r="FT38" s="104"/>
      <c r="FU38" s="104"/>
      <c r="FV38" s="104"/>
      <c r="FW38" s="104"/>
      <c r="FX38" s="104"/>
      <c r="FY38" s="104"/>
      <c r="FZ38" s="104"/>
      <c r="GA38" s="104"/>
      <c r="GB38" s="104"/>
      <c r="GC38" s="104"/>
      <c r="GD38" s="104"/>
      <c r="GE38" s="104"/>
      <c r="GF38" s="104"/>
      <c r="GG38" s="104"/>
      <c r="GH38" s="104"/>
      <c r="GI38" s="104"/>
      <c r="GJ38" s="104"/>
      <c r="GK38" s="104"/>
      <c r="GL38" s="104"/>
      <c r="GM38" s="104"/>
      <c r="GN38" s="104"/>
      <c r="GO38" s="104"/>
      <c r="GP38" s="104"/>
      <c r="GQ38" s="104"/>
      <c r="GR38" s="104"/>
      <c r="GS38" s="104"/>
      <c r="GT38" s="104"/>
      <c r="GU38" s="104"/>
      <c r="GV38" s="104"/>
      <c r="GW38" s="104"/>
      <c r="GX38" s="104"/>
      <c r="GY38" s="104"/>
      <c r="GZ38" s="104"/>
      <c r="HA38" s="104"/>
      <c r="HB38" s="104"/>
      <c r="HC38" s="104"/>
      <c r="HD38" s="104"/>
      <c r="HE38" s="104"/>
      <c r="HF38" s="104"/>
      <c r="HG38" s="104"/>
      <c r="HH38" s="104"/>
      <c r="HI38" s="104"/>
      <c r="HJ38" s="104"/>
      <c r="HK38" s="104"/>
      <c r="HL38" s="104"/>
      <c r="HM38" s="104"/>
      <c r="HN38" s="104"/>
      <c r="HO38" s="104"/>
      <c r="HP38" s="104"/>
      <c r="HQ38" s="104"/>
      <c r="HR38" s="104"/>
      <c r="HS38" s="104"/>
      <c r="HT38" s="104"/>
      <c r="HU38" s="104"/>
      <c r="HV38" s="104"/>
      <c r="HW38" s="104"/>
      <c r="HX38" s="104"/>
      <c r="HY38" s="104"/>
      <c r="HZ38" s="104"/>
      <c r="IA38" s="104"/>
      <c r="IB38" s="104"/>
      <c r="IC38" s="104"/>
      <c r="ID38" s="104"/>
      <c r="IE38" s="104"/>
      <c r="IF38" s="104"/>
      <c r="IG38" s="104"/>
      <c r="IH38" s="104"/>
      <c r="II38" s="104"/>
      <c r="IJ38" s="104"/>
      <c r="IK38" s="104"/>
      <c r="IL38" s="104"/>
      <c r="IM38" s="104"/>
      <c r="IN38" s="104"/>
    </row>
    <row r="39" spans="1:248" ht="15" customHeight="1">
      <c r="A39" s="157" t="s">
        <v>298</v>
      </c>
      <c r="B39" s="164"/>
      <c r="C39" s="164"/>
      <c r="D39" s="164"/>
      <c r="E39" s="164"/>
      <c r="F39" s="165"/>
      <c r="G39" s="165"/>
      <c r="H39" s="165"/>
      <c r="I39" s="165"/>
      <c r="J39" s="166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04"/>
      <c r="EI39" s="104"/>
      <c r="EJ39" s="104"/>
      <c r="EK39" s="104"/>
      <c r="EL39" s="104"/>
      <c r="EM39" s="104"/>
      <c r="EN39" s="104"/>
      <c r="EO39" s="104"/>
      <c r="EP39" s="104"/>
      <c r="EQ39" s="104"/>
      <c r="ER39" s="104"/>
      <c r="ES39" s="104"/>
      <c r="ET39" s="104"/>
      <c r="EU39" s="104"/>
      <c r="EV39" s="104"/>
      <c r="EW39" s="104"/>
      <c r="EX39" s="104"/>
      <c r="EY39" s="104"/>
      <c r="EZ39" s="104"/>
      <c r="FA39" s="104"/>
      <c r="FB39" s="104"/>
      <c r="FC39" s="104"/>
      <c r="FD39" s="104"/>
      <c r="FE39" s="104"/>
      <c r="FF39" s="104"/>
      <c r="FG39" s="104"/>
      <c r="FH39" s="104"/>
      <c r="FI39" s="104"/>
      <c r="FJ39" s="104"/>
      <c r="FK39" s="104"/>
      <c r="FL39" s="104"/>
      <c r="FM39" s="104"/>
      <c r="FN39" s="104"/>
      <c r="FO39" s="104"/>
      <c r="FP39" s="104"/>
      <c r="FQ39" s="104"/>
      <c r="FR39" s="104"/>
      <c r="FS39" s="104"/>
      <c r="FT39" s="104"/>
      <c r="FU39" s="104"/>
      <c r="FV39" s="104"/>
      <c r="FW39" s="104"/>
      <c r="FX39" s="104"/>
      <c r="FY39" s="104"/>
      <c r="FZ39" s="104"/>
      <c r="GA39" s="104"/>
      <c r="GB39" s="104"/>
      <c r="GC39" s="104"/>
      <c r="GD39" s="104"/>
      <c r="GE39" s="104"/>
      <c r="GF39" s="104"/>
      <c r="GG39" s="104"/>
      <c r="GH39" s="104"/>
      <c r="GI39" s="104"/>
      <c r="GJ39" s="104"/>
      <c r="GK39" s="104"/>
      <c r="GL39" s="104"/>
      <c r="GM39" s="104"/>
      <c r="GN39" s="104"/>
      <c r="GO39" s="104"/>
      <c r="GP39" s="104"/>
      <c r="GQ39" s="104"/>
      <c r="GR39" s="104"/>
      <c r="GS39" s="104"/>
      <c r="GT39" s="104"/>
      <c r="GU39" s="104"/>
      <c r="GV39" s="104"/>
      <c r="GW39" s="104"/>
      <c r="GX39" s="104"/>
      <c r="GY39" s="104"/>
      <c r="GZ39" s="104"/>
      <c r="HA39" s="104"/>
      <c r="HB39" s="104"/>
      <c r="HC39" s="104"/>
      <c r="HD39" s="104"/>
      <c r="HE39" s="104"/>
      <c r="HF39" s="104"/>
      <c r="HG39" s="104"/>
      <c r="HH39" s="104"/>
      <c r="HI39" s="104"/>
      <c r="HJ39" s="104"/>
      <c r="HK39" s="104"/>
      <c r="HL39" s="104"/>
      <c r="HM39" s="104"/>
      <c r="HN39" s="104"/>
      <c r="HO39" s="104"/>
      <c r="HP39" s="104"/>
      <c r="HQ39" s="104"/>
      <c r="HR39" s="104"/>
      <c r="HS39" s="104"/>
      <c r="HT39" s="104"/>
      <c r="HU39" s="104"/>
      <c r="HV39" s="104"/>
      <c r="HW39" s="104"/>
      <c r="HX39" s="104"/>
      <c r="HY39" s="104"/>
      <c r="HZ39" s="104"/>
      <c r="IA39" s="104"/>
      <c r="IB39" s="104"/>
      <c r="IC39" s="104"/>
      <c r="ID39" s="104"/>
      <c r="IE39" s="104"/>
      <c r="IF39" s="104"/>
      <c r="IG39" s="104"/>
      <c r="IH39" s="104"/>
      <c r="II39" s="104"/>
      <c r="IJ39" s="104"/>
      <c r="IK39" s="104"/>
      <c r="IL39" s="104"/>
      <c r="IM39" s="104"/>
      <c r="IN39" s="104"/>
    </row>
    <row r="40" spans="1:248" ht="15" customHeight="1">
      <c r="A40" s="157" t="s">
        <v>299</v>
      </c>
      <c r="B40" s="164"/>
      <c r="C40" s="164"/>
      <c r="D40" s="164"/>
      <c r="E40" s="164"/>
      <c r="F40" s="165"/>
      <c r="G40" s="165"/>
      <c r="H40" s="165"/>
      <c r="I40" s="165"/>
      <c r="J40" s="166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4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104"/>
      <c r="HE40" s="104"/>
      <c r="HF40" s="104"/>
      <c r="HG40" s="104"/>
      <c r="HH40" s="104"/>
      <c r="HI40" s="104"/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4"/>
      <c r="HU40" s="104"/>
      <c r="HV40" s="104"/>
      <c r="HW40" s="104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4"/>
      <c r="II40" s="104"/>
      <c r="IJ40" s="104"/>
      <c r="IK40" s="104"/>
      <c r="IL40" s="104"/>
      <c r="IM40" s="104"/>
      <c r="IN40" s="104"/>
    </row>
    <row r="41" spans="1:248" ht="15" customHeight="1">
      <c r="A41" s="157" t="s">
        <v>300</v>
      </c>
      <c r="B41" s="164"/>
      <c r="C41" s="164"/>
      <c r="D41" s="164"/>
      <c r="E41" s="164"/>
      <c r="F41" s="165"/>
      <c r="G41" s="165"/>
      <c r="H41" s="165"/>
      <c r="I41" s="165"/>
      <c r="J41" s="166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</row>
    <row r="42" spans="1:248" ht="15" customHeight="1">
      <c r="A42" s="157" t="s">
        <v>301</v>
      </c>
      <c r="B42" s="164"/>
      <c r="C42" s="164"/>
      <c r="D42" s="164"/>
      <c r="E42" s="164"/>
      <c r="F42" s="165"/>
      <c r="G42" s="165"/>
      <c r="H42" s="165"/>
      <c r="I42" s="165"/>
      <c r="J42" s="166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</row>
    <row r="43" spans="1:248" ht="15" customHeight="1">
      <c r="A43" s="157" t="s">
        <v>268</v>
      </c>
      <c r="B43" s="164"/>
      <c r="C43" s="164"/>
      <c r="D43" s="164"/>
      <c r="E43" s="164"/>
      <c r="F43" s="165"/>
      <c r="G43" s="165"/>
      <c r="H43" s="165"/>
      <c r="I43" s="165"/>
      <c r="J43" s="166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4"/>
      <c r="DV43" s="104"/>
      <c r="DW43" s="104"/>
      <c r="DX43" s="104"/>
      <c r="DY43" s="104"/>
      <c r="DZ43" s="104"/>
      <c r="EA43" s="104"/>
      <c r="EB43" s="104"/>
      <c r="EC43" s="104"/>
      <c r="ED43" s="104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</row>
    <row r="44" spans="1:248" ht="15" customHeight="1">
      <c r="A44" s="157" t="s">
        <v>302</v>
      </c>
      <c r="B44" s="239">
        <v>4.1580000000000004</v>
      </c>
      <c r="C44" s="239">
        <v>4.1580000000000004</v>
      </c>
      <c r="D44" s="239">
        <v>4.1580000000000004</v>
      </c>
      <c r="E44" s="164"/>
      <c r="F44" s="165"/>
      <c r="G44" s="165"/>
      <c r="H44" s="165"/>
      <c r="I44" s="165"/>
      <c r="J44" s="166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</row>
    <row r="45" spans="1:248" ht="15" customHeight="1">
      <c r="A45" s="157" t="s">
        <v>297</v>
      </c>
      <c r="B45" s="164"/>
      <c r="C45" s="164"/>
      <c r="D45" s="164"/>
      <c r="E45" s="164">
        <v>0</v>
      </c>
      <c r="F45" s="165">
        <v>0</v>
      </c>
      <c r="G45" s="165">
        <v>0</v>
      </c>
      <c r="H45" s="165">
        <v>0</v>
      </c>
      <c r="I45" s="165">
        <v>0</v>
      </c>
      <c r="J45" s="166">
        <v>0</v>
      </c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</row>
    <row r="46" spans="1:248" ht="15" customHeight="1">
      <c r="A46" s="157" t="s">
        <v>271</v>
      </c>
      <c r="B46" s="164">
        <v>3</v>
      </c>
      <c r="C46" s="164">
        <v>3</v>
      </c>
      <c r="D46" s="164">
        <v>3</v>
      </c>
      <c r="E46" s="164"/>
      <c r="F46" s="165"/>
      <c r="G46" s="165"/>
      <c r="H46" s="165"/>
      <c r="I46" s="165"/>
      <c r="J46" s="166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</row>
    <row r="47" spans="1:248" ht="15" customHeight="1">
      <c r="A47" s="157" t="s">
        <v>303</v>
      </c>
      <c r="B47" s="164"/>
      <c r="C47" s="164"/>
      <c r="D47" s="164"/>
      <c r="E47" s="164">
        <v>0</v>
      </c>
      <c r="F47" s="165">
        <v>0</v>
      </c>
      <c r="G47" s="165">
        <v>0</v>
      </c>
      <c r="H47" s="165">
        <v>0</v>
      </c>
      <c r="I47" s="165">
        <v>0</v>
      </c>
      <c r="J47" s="166">
        <v>0</v>
      </c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</row>
    <row r="48" spans="1:248" ht="15" customHeight="1">
      <c r="A48" s="154" t="s">
        <v>304</v>
      </c>
      <c r="B48" s="164"/>
      <c r="C48" s="164"/>
      <c r="D48" s="164"/>
      <c r="E48" s="164"/>
      <c r="F48" s="165"/>
      <c r="G48" s="165"/>
      <c r="H48" s="165"/>
      <c r="I48" s="165"/>
      <c r="J48" s="166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4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</row>
    <row r="49" spans="1:248" ht="15" customHeight="1">
      <c r="A49" s="154" t="s">
        <v>273</v>
      </c>
      <c r="B49" s="236">
        <v>1.9239999999999999</v>
      </c>
      <c r="C49" s="236">
        <v>1.9239999999999999</v>
      </c>
      <c r="D49" s="236">
        <v>1.9239999999999999</v>
      </c>
      <c r="E49" s="164">
        <v>0</v>
      </c>
      <c r="F49" s="165">
        <v>0</v>
      </c>
      <c r="G49" s="165">
        <v>0</v>
      </c>
      <c r="H49" s="165">
        <v>0</v>
      </c>
      <c r="I49" s="165">
        <v>0</v>
      </c>
      <c r="J49" s="166">
        <v>0</v>
      </c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4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</row>
    <row r="50" spans="1:248" ht="15" customHeight="1">
      <c r="A50" s="135" t="s">
        <v>88</v>
      </c>
      <c r="B50" s="163">
        <f t="shared" si="3"/>
        <v>37.049999999999997</v>
      </c>
      <c r="C50" s="163">
        <f t="shared" ref="C50:C63" si="5">SUM(D50:G50)</f>
        <v>37.049999999999997</v>
      </c>
      <c r="D50" s="167">
        <f>SUM(D52:D62)</f>
        <v>37.049999999999997</v>
      </c>
      <c r="E50" s="167">
        <f t="shared" ref="E50:J50" si="6">SUM(E52:E62)</f>
        <v>0</v>
      </c>
      <c r="F50" s="167">
        <f t="shared" si="6"/>
        <v>0</v>
      </c>
      <c r="G50" s="167">
        <f t="shared" si="6"/>
        <v>0</v>
      </c>
      <c r="H50" s="167">
        <f t="shared" si="6"/>
        <v>0</v>
      </c>
      <c r="I50" s="167">
        <f t="shared" si="6"/>
        <v>0</v>
      </c>
      <c r="J50" s="167">
        <f t="shared" si="6"/>
        <v>0</v>
      </c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4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</row>
    <row r="51" spans="1:248" ht="15" customHeight="1">
      <c r="A51" s="158" t="s">
        <v>305</v>
      </c>
      <c r="B51" s="163">
        <f t="shared" si="3"/>
        <v>0</v>
      </c>
      <c r="C51" s="163">
        <f t="shared" si="5"/>
        <v>0</v>
      </c>
      <c r="D51" s="164"/>
      <c r="E51" s="164"/>
      <c r="F51" s="165"/>
      <c r="G51" s="165"/>
      <c r="H51" s="165"/>
      <c r="I51" s="165"/>
      <c r="J51" s="166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4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</row>
    <row r="52" spans="1:248" ht="15" customHeight="1">
      <c r="A52" s="158" t="s">
        <v>306</v>
      </c>
      <c r="B52" s="163">
        <f t="shared" si="3"/>
        <v>0</v>
      </c>
      <c r="C52" s="163">
        <f t="shared" si="5"/>
        <v>0</v>
      </c>
      <c r="D52" s="164"/>
      <c r="E52" s="164">
        <v>0</v>
      </c>
      <c r="F52" s="165">
        <v>0</v>
      </c>
      <c r="G52" s="165">
        <v>0</v>
      </c>
      <c r="H52" s="165">
        <v>0</v>
      </c>
      <c r="I52" s="165">
        <v>0</v>
      </c>
      <c r="J52" s="166">
        <v>0</v>
      </c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  <c r="IF52" s="104"/>
      <c r="IG52" s="104"/>
      <c r="IH52" s="104"/>
      <c r="II52" s="104"/>
      <c r="IJ52" s="104"/>
      <c r="IK52" s="104"/>
      <c r="IL52" s="104"/>
      <c r="IM52" s="104"/>
      <c r="IN52" s="104"/>
    </row>
    <row r="53" spans="1:248" ht="15" customHeight="1">
      <c r="A53" s="158" t="s">
        <v>307</v>
      </c>
      <c r="B53" s="163">
        <f t="shared" si="3"/>
        <v>0</v>
      </c>
      <c r="C53" s="163">
        <f t="shared" si="5"/>
        <v>0</v>
      </c>
      <c r="D53" s="164"/>
      <c r="E53" s="164"/>
      <c r="F53" s="165"/>
      <c r="G53" s="165"/>
      <c r="H53" s="165"/>
      <c r="I53" s="165"/>
      <c r="J53" s="166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/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/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/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104"/>
      <c r="ID53" s="104"/>
      <c r="IE53" s="104"/>
      <c r="IF53" s="104"/>
      <c r="IG53" s="104"/>
      <c r="IH53" s="104"/>
      <c r="II53" s="104"/>
      <c r="IJ53" s="104"/>
      <c r="IK53" s="104"/>
      <c r="IL53" s="104"/>
      <c r="IM53" s="104"/>
      <c r="IN53" s="104"/>
    </row>
    <row r="54" spans="1:248" ht="15" customHeight="1">
      <c r="A54" s="159" t="s">
        <v>308</v>
      </c>
      <c r="B54" s="163">
        <f t="shared" si="3"/>
        <v>0</v>
      </c>
      <c r="C54" s="163">
        <f t="shared" si="5"/>
        <v>0</v>
      </c>
      <c r="D54" s="164"/>
      <c r="E54" s="164"/>
      <c r="F54" s="165"/>
      <c r="G54" s="165"/>
      <c r="H54" s="165"/>
      <c r="I54" s="165"/>
      <c r="J54" s="16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4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  <c r="FL54" s="104"/>
      <c r="FM54" s="104"/>
      <c r="FN54" s="104"/>
      <c r="FO54" s="104"/>
      <c r="FP54" s="104"/>
      <c r="FQ54" s="104"/>
      <c r="FR54" s="104"/>
      <c r="FS54" s="104"/>
      <c r="FT54" s="104"/>
      <c r="FU54" s="104"/>
      <c r="FV54" s="104"/>
      <c r="FW54" s="104"/>
      <c r="FX54" s="104"/>
      <c r="FY54" s="104"/>
      <c r="FZ54" s="104"/>
      <c r="GA54" s="104"/>
      <c r="GB54" s="104"/>
      <c r="GC54" s="104"/>
      <c r="GD54" s="104"/>
      <c r="GE54" s="104"/>
      <c r="GF54" s="104"/>
      <c r="GG54" s="104"/>
      <c r="GH54" s="104"/>
      <c r="GI54" s="104"/>
      <c r="GJ54" s="104"/>
      <c r="GK54" s="104"/>
      <c r="GL54" s="104"/>
      <c r="GM54" s="104"/>
      <c r="GN54" s="104"/>
      <c r="GO54" s="104"/>
      <c r="GP54" s="104"/>
      <c r="GQ54" s="104"/>
      <c r="GR54" s="104"/>
      <c r="GS54" s="104"/>
      <c r="GT54" s="104"/>
      <c r="GU54" s="104"/>
      <c r="GV54" s="104"/>
      <c r="GW54" s="104"/>
      <c r="GX54" s="104"/>
      <c r="GY54" s="104"/>
      <c r="GZ54" s="104"/>
      <c r="HA54" s="104"/>
      <c r="HB54" s="104"/>
      <c r="HC54" s="104"/>
      <c r="HD54" s="104"/>
      <c r="HE54" s="104"/>
      <c r="HF54" s="104"/>
      <c r="HG54" s="104"/>
      <c r="HH54" s="104"/>
      <c r="HI54" s="104"/>
      <c r="HJ54" s="104"/>
      <c r="HK54" s="104"/>
      <c r="HL54" s="104"/>
      <c r="HM54" s="104"/>
      <c r="HN54" s="104"/>
      <c r="HO54" s="104"/>
      <c r="HP54" s="104"/>
      <c r="HQ54" s="104"/>
      <c r="HR54" s="104"/>
      <c r="HS54" s="104"/>
      <c r="HT54" s="104"/>
      <c r="HU54" s="104"/>
      <c r="HV54" s="104"/>
      <c r="HW54" s="104"/>
      <c r="HX54" s="104"/>
      <c r="HY54" s="104"/>
      <c r="HZ54" s="104"/>
      <c r="IA54" s="104"/>
      <c r="IB54" s="104"/>
      <c r="IC54" s="104"/>
      <c r="ID54" s="104"/>
      <c r="IE54" s="104"/>
      <c r="IF54" s="104"/>
      <c r="IG54" s="104"/>
      <c r="IH54" s="104"/>
      <c r="II54" s="104"/>
      <c r="IJ54" s="104"/>
      <c r="IK54" s="104"/>
      <c r="IL54" s="104"/>
      <c r="IM54" s="104"/>
      <c r="IN54" s="104"/>
    </row>
    <row r="55" spans="1:248" ht="15" customHeight="1">
      <c r="A55" s="159" t="s">
        <v>309</v>
      </c>
      <c r="B55" s="163">
        <f t="shared" si="3"/>
        <v>0</v>
      </c>
      <c r="C55" s="163">
        <f t="shared" si="5"/>
        <v>0</v>
      </c>
      <c r="D55" s="164"/>
      <c r="E55" s="164"/>
      <c r="F55" s="165"/>
      <c r="G55" s="165"/>
      <c r="H55" s="165"/>
      <c r="I55" s="165"/>
      <c r="J55" s="166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4"/>
      <c r="FL55" s="104"/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4"/>
      <c r="GA55" s="104"/>
      <c r="GB55" s="104"/>
      <c r="GC55" s="104"/>
      <c r="GD55" s="104"/>
      <c r="GE55" s="104"/>
      <c r="GF55" s="104"/>
      <c r="GG55" s="104"/>
      <c r="GH55" s="104"/>
      <c r="GI55" s="104"/>
      <c r="GJ55" s="104"/>
      <c r="GK55" s="104"/>
      <c r="GL55" s="104"/>
      <c r="GM55" s="104"/>
      <c r="GN55" s="104"/>
      <c r="GO55" s="104"/>
      <c r="GP55" s="104"/>
      <c r="GQ55" s="104"/>
      <c r="GR55" s="104"/>
      <c r="GS55" s="104"/>
      <c r="GT55" s="104"/>
      <c r="GU55" s="104"/>
      <c r="GV55" s="104"/>
      <c r="GW55" s="104"/>
      <c r="GX55" s="104"/>
      <c r="GY55" s="104"/>
      <c r="GZ55" s="104"/>
      <c r="HA55" s="104"/>
      <c r="HB55" s="104"/>
      <c r="HC55" s="104"/>
      <c r="HD55" s="104"/>
      <c r="HE55" s="104"/>
      <c r="HF55" s="104"/>
      <c r="HG55" s="104"/>
      <c r="HH55" s="104"/>
      <c r="HI55" s="104"/>
      <c r="HJ55" s="104"/>
      <c r="HK55" s="104"/>
      <c r="HL55" s="104"/>
      <c r="HM55" s="104"/>
      <c r="HN55" s="104"/>
      <c r="HO55" s="104"/>
      <c r="HP55" s="104"/>
      <c r="HQ55" s="104"/>
      <c r="HR55" s="104"/>
      <c r="HS55" s="104"/>
      <c r="HT55" s="104"/>
      <c r="HU55" s="104"/>
      <c r="HV55" s="104"/>
      <c r="HW55" s="104"/>
      <c r="HX55" s="104"/>
      <c r="HY55" s="104"/>
      <c r="HZ55" s="104"/>
      <c r="IA55" s="104"/>
      <c r="IB55" s="104"/>
      <c r="IC55" s="104"/>
      <c r="ID55" s="104"/>
      <c r="IE55" s="104"/>
      <c r="IF55" s="104"/>
      <c r="IG55" s="104"/>
      <c r="IH55" s="104"/>
      <c r="II55" s="104"/>
      <c r="IJ55" s="104"/>
      <c r="IK55" s="104"/>
      <c r="IL55" s="104"/>
      <c r="IM55" s="104"/>
      <c r="IN55" s="104"/>
    </row>
    <row r="56" spans="1:248" ht="15" customHeight="1">
      <c r="A56" s="159" t="s">
        <v>310</v>
      </c>
      <c r="B56" s="163">
        <f t="shared" si="3"/>
        <v>0</v>
      </c>
      <c r="C56" s="163">
        <f t="shared" si="5"/>
        <v>0</v>
      </c>
      <c r="D56" s="164"/>
      <c r="E56" s="164"/>
      <c r="F56" s="165"/>
      <c r="G56" s="165"/>
      <c r="H56" s="165"/>
      <c r="I56" s="165"/>
      <c r="J56" s="166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4"/>
      <c r="EW56" s="104"/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4"/>
      <c r="FL56" s="104"/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4"/>
      <c r="GA56" s="104"/>
      <c r="GB56" s="104"/>
      <c r="GC56" s="104"/>
      <c r="GD56" s="104"/>
      <c r="GE56" s="104"/>
      <c r="GF56" s="104"/>
      <c r="GG56" s="104"/>
      <c r="GH56" s="104"/>
      <c r="GI56" s="104"/>
      <c r="GJ56" s="104"/>
      <c r="GK56" s="104"/>
      <c r="GL56" s="104"/>
      <c r="GM56" s="104"/>
      <c r="GN56" s="104"/>
      <c r="GO56" s="104"/>
      <c r="GP56" s="104"/>
      <c r="GQ56" s="104"/>
      <c r="GR56" s="104"/>
      <c r="GS56" s="104"/>
      <c r="GT56" s="104"/>
      <c r="GU56" s="104"/>
      <c r="GV56" s="104"/>
      <c r="GW56" s="104"/>
      <c r="GX56" s="104"/>
      <c r="GY56" s="104"/>
      <c r="GZ56" s="104"/>
      <c r="HA56" s="104"/>
      <c r="HB56" s="104"/>
      <c r="HC56" s="104"/>
      <c r="HD56" s="104"/>
      <c r="HE56" s="104"/>
      <c r="HF56" s="104"/>
      <c r="HG56" s="104"/>
      <c r="HH56" s="104"/>
      <c r="HI56" s="104"/>
      <c r="HJ56" s="104"/>
      <c r="HK56" s="104"/>
      <c r="HL56" s="104"/>
      <c r="HM56" s="104"/>
      <c r="HN56" s="104"/>
      <c r="HO56" s="104"/>
      <c r="HP56" s="104"/>
      <c r="HQ56" s="104"/>
      <c r="HR56" s="104"/>
      <c r="HS56" s="104"/>
      <c r="HT56" s="104"/>
      <c r="HU56" s="104"/>
      <c r="HV56" s="104"/>
      <c r="HW56" s="104"/>
      <c r="HX56" s="104"/>
      <c r="HY56" s="104"/>
      <c r="HZ56" s="104"/>
      <c r="IA56" s="104"/>
      <c r="IB56" s="104"/>
      <c r="IC56" s="104"/>
      <c r="ID56" s="104"/>
      <c r="IE56" s="104"/>
      <c r="IF56" s="104"/>
      <c r="IG56" s="104"/>
      <c r="IH56" s="104"/>
      <c r="II56" s="104"/>
      <c r="IJ56" s="104"/>
      <c r="IK56" s="104"/>
      <c r="IL56" s="104"/>
      <c r="IM56" s="104"/>
      <c r="IN56" s="104"/>
    </row>
    <row r="57" spans="1:248" ht="15" customHeight="1">
      <c r="A57" s="159" t="s">
        <v>311</v>
      </c>
      <c r="B57" s="163">
        <f t="shared" si="3"/>
        <v>0</v>
      </c>
      <c r="C57" s="163">
        <f t="shared" si="5"/>
        <v>0</v>
      </c>
      <c r="D57" s="164"/>
      <c r="E57" s="164"/>
      <c r="F57" s="165"/>
      <c r="G57" s="165"/>
      <c r="H57" s="165"/>
      <c r="I57" s="165"/>
      <c r="J57" s="166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4"/>
      <c r="ES57" s="104"/>
      <c r="ET57" s="104"/>
      <c r="EU57" s="104"/>
      <c r="EV57" s="104"/>
      <c r="EW57" s="104"/>
      <c r="EX57" s="104"/>
      <c r="EY57" s="104"/>
      <c r="EZ57" s="104"/>
      <c r="FA57" s="104"/>
      <c r="FB57" s="104"/>
      <c r="FC57" s="104"/>
      <c r="FD57" s="104"/>
      <c r="FE57" s="104"/>
      <c r="FF57" s="104"/>
      <c r="FG57" s="104"/>
      <c r="FH57" s="104"/>
      <c r="FI57" s="104"/>
      <c r="FJ57" s="104"/>
      <c r="FK57" s="104"/>
      <c r="FL57" s="104"/>
      <c r="FM57" s="104"/>
      <c r="FN57" s="104"/>
      <c r="FO57" s="104"/>
      <c r="FP57" s="104"/>
      <c r="FQ57" s="104"/>
      <c r="FR57" s="104"/>
      <c r="FS57" s="104"/>
      <c r="FT57" s="104"/>
      <c r="FU57" s="104"/>
      <c r="FV57" s="104"/>
      <c r="FW57" s="104"/>
      <c r="FX57" s="104"/>
      <c r="FY57" s="104"/>
      <c r="FZ57" s="104"/>
      <c r="GA57" s="104"/>
      <c r="GB57" s="104"/>
      <c r="GC57" s="104"/>
      <c r="GD57" s="104"/>
      <c r="GE57" s="104"/>
      <c r="GF57" s="104"/>
      <c r="GG57" s="104"/>
      <c r="GH57" s="104"/>
      <c r="GI57" s="104"/>
      <c r="GJ57" s="104"/>
      <c r="GK57" s="104"/>
      <c r="GL57" s="104"/>
      <c r="GM57" s="104"/>
      <c r="GN57" s="104"/>
      <c r="GO57" s="104"/>
      <c r="GP57" s="104"/>
      <c r="GQ57" s="104"/>
      <c r="GR57" s="104"/>
      <c r="GS57" s="104"/>
      <c r="GT57" s="104"/>
      <c r="GU57" s="104"/>
      <c r="GV57" s="104"/>
      <c r="GW57" s="104"/>
      <c r="GX57" s="104"/>
      <c r="GY57" s="104"/>
      <c r="GZ57" s="104"/>
      <c r="HA57" s="104"/>
      <c r="HB57" s="104"/>
      <c r="HC57" s="104"/>
      <c r="HD57" s="104"/>
      <c r="HE57" s="104"/>
      <c r="HF57" s="104"/>
      <c r="HG57" s="104"/>
      <c r="HH57" s="104"/>
      <c r="HI57" s="104"/>
      <c r="HJ57" s="104"/>
      <c r="HK57" s="104"/>
      <c r="HL57" s="104"/>
      <c r="HM57" s="104"/>
      <c r="HN57" s="104"/>
      <c r="HO57" s="104"/>
      <c r="HP57" s="104"/>
      <c r="HQ57" s="104"/>
      <c r="HR57" s="104"/>
      <c r="HS57" s="104"/>
      <c r="HT57" s="104"/>
      <c r="HU57" s="104"/>
      <c r="HV57" s="104"/>
      <c r="HW57" s="104"/>
      <c r="HX57" s="104"/>
      <c r="HY57" s="104"/>
      <c r="HZ57" s="104"/>
      <c r="IA57" s="104"/>
      <c r="IB57" s="104"/>
      <c r="IC57" s="104"/>
      <c r="ID57" s="104"/>
      <c r="IE57" s="104"/>
      <c r="IF57" s="104"/>
      <c r="IG57" s="104"/>
      <c r="IH57" s="104"/>
      <c r="II57" s="104"/>
      <c r="IJ57" s="104"/>
      <c r="IK57" s="104"/>
      <c r="IL57" s="104"/>
      <c r="IM57" s="104"/>
      <c r="IN57" s="104"/>
    </row>
    <row r="58" spans="1:248" ht="15" customHeight="1">
      <c r="A58" s="159" t="s">
        <v>312</v>
      </c>
      <c r="B58" s="163">
        <f t="shared" si="3"/>
        <v>0</v>
      </c>
      <c r="C58" s="163">
        <f t="shared" si="5"/>
        <v>0</v>
      </c>
      <c r="D58" s="164"/>
      <c r="E58" s="164"/>
      <c r="F58" s="165"/>
      <c r="G58" s="165"/>
      <c r="H58" s="165"/>
      <c r="I58" s="165"/>
      <c r="J58" s="166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  <c r="DW58" s="104"/>
      <c r="DX58" s="104"/>
      <c r="DY58" s="104"/>
      <c r="DZ58" s="104"/>
      <c r="EA58" s="104"/>
      <c r="EB58" s="104"/>
      <c r="EC58" s="104"/>
      <c r="ED58" s="104"/>
      <c r="EE58" s="104"/>
      <c r="EF58" s="104"/>
      <c r="EG58" s="104"/>
      <c r="EH58" s="104"/>
      <c r="EI58" s="104"/>
      <c r="EJ58" s="104"/>
      <c r="EK58" s="104"/>
      <c r="EL58" s="104"/>
      <c r="EM58" s="104"/>
      <c r="EN58" s="104"/>
      <c r="EO58" s="104"/>
      <c r="EP58" s="104"/>
      <c r="EQ58" s="104"/>
      <c r="ER58" s="104"/>
      <c r="ES58" s="104"/>
      <c r="ET58" s="104"/>
      <c r="EU58" s="104"/>
      <c r="EV58" s="104"/>
      <c r="EW58" s="104"/>
      <c r="EX58" s="104"/>
      <c r="EY58" s="104"/>
      <c r="EZ58" s="104"/>
      <c r="FA58" s="104"/>
      <c r="FB58" s="104"/>
      <c r="FC58" s="104"/>
      <c r="FD58" s="104"/>
      <c r="FE58" s="104"/>
      <c r="FF58" s="104"/>
      <c r="FG58" s="104"/>
      <c r="FH58" s="104"/>
      <c r="FI58" s="104"/>
      <c r="FJ58" s="104"/>
      <c r="FK58" s="104"/>
      <c r="FL58" s="104"/>
      <c r="FM58" s="104"/>
      <c r="FN58" s="104"/>
      <c r="FO58" s="104"/>
      <c r="FP58" s="104"/>
      <c r="FQ58" s="104"/>
      <c r="FR58" s="104"/>
      <c r="FS58" s="104"/>
      <c r="FT58" s="104"/>
      <c r="FU58" s="104"/>
      <c r="FV58" s="104"/>
      <c r="FW58" s="104"/>
      <c r="FX58" s="104"/>
      <c r="FY58" s="104"/>
      <c r="FZ58" s="104"/>
      <c r="GA58" s="104"/>
      <c r="GB58" s="104"/>
      <c r="GC58" s="104"/>
      <c r="GD58" s="104"/>
      <c r="GE58" s="104"/>
      <c r="GF58" s="104"/>
      <c r="GG58" s="104"/>
      <c r="GH58" s="104"/>
      <c r="GI58" s="104"/>
      <c r="GJ58" s="104"/>
      <c r="GK58" s="104"/>
      <c r="GL58" s="104"/>
      <c r="GM58" s="104"/>
      <c r="GN58" s="104"/>
      <c r="GO58" s="104"/>
      <c r="GP58" s="104"/>
      <c r="GQ58" s="104"/>
      <c r="GR58" s="104"/>
      <c r="GS58" s="104"/>
      <c r="GT58" s="104"/>
      <c r="GU58" s="104"/>
      <c r="GV58" s="104"/>
      <c r="GW58" s="104"/>
      <c r="GX58" s="104"/>
      <c r="GY58" s="104"/>
      <c r="GZ58" s="104"/>
      <c r="HA58" s="104"/>
      <c r="HB58" s="104"/>
      <c r="HC58" s="104"/>
      <c r="HD58" s="104"/>
      <c r="HE58" s="104"/>
      <c r="HF58" s="104"/>
      <c r="HG58" s="104"/>
      <c r="HH58" s="104"/>
      <c r="HI58" s="104"/>
      <c r="HJ58" s="104"/>
      <c r="HK58" s="104"/>
      <c r="HL58" s="104"/>
      <c r="HM58" s="104"/>
      <c r="HN58" s="104"/>
      <c r="HO58" s="104"/>
      <c r="HP58" s="104"/>
      <c r="HQ58" s="104"/>
      <c r="HR58" s="104"/>
      <c r="HS58" s="104"/>
      <c r="HT58" s="104"/>
      <c r="HU58" s="104"/>
      <c r="HV58" s="104"/>
      <c r="HW58" s="104"/>
      <c r="HX58" s="104"/>
      <c r="HY58" s="104"/>
      <c r="HZ58" s="104"/>
      <c r="IA58" s="104"/>
      <c r="IB58" s="104"/>
      <c r="IC58" s="104"/>
      <c r="ID58" s="104"/>
      <c r="IE58" s="104"/>
      <c r="IF58" s="104"/>
      <c r="IG58" s="104"/>
      <c r="IH58" s="104"/>
      <c r="II58" s="104"/>
      <c r="IJ58" s="104"/>
      <c r="IK58" s="104"/>
      <c r="IL58" s="104"/>
      <c r="IM58" s="104"/>
      <c r="IN58" s="104"/>
    </row>
    <row r="59" spans="1:248" ht="15" customHeight="1">
      <c r="A59" s="159" t="s">
        <v>313</v>
      </c>
      <c r="B59" s="163">
        <f t="shared" si="3"/>
        <v>0</v>
      </c>
      <c r="C59" s="163">
        <f t="shared" si="5"/>
        <v>0</v>
      </c>
      <c r="D59" s="164"/>
      <c r="E59" s="164"/>
      <c r="F59" s="165"/>
      <c r="G59" s="165"/>
      <c r="H59" s="165"/>
      <c r="I59" s="165"/>
      <c r="J59" s="166"/>
    </row>
    <row r="60" spans="1:248" ht="15" customHeight="1">
      <c r="A60" s="159" t="s">
        <v>128</v>
      </c>
      <c r="B60" s="163">
        <f t="shared" si="3"/>
        <v>0</v>
      </c>
      <c r="C60" s="163">
        <f t="shared" si="5"/>
        <v>0</v>
      </c>
      <c r="D60" s="164"/>
      <c r="E60" s="164"/>
      <c r="F60" s="165"/>
      <c r="G60" s="165"/>
      <c r="H60" s="165"/>
      <c r="I60" s="165"/>
      <c r="J60" s="166"/>
    </row>
    <row r="61" spans="1:248" ht="15" customHeight="1">
      <c r="A61" s="159" t="s">
        <v>314</v>
      </c>
      <c r="B61" s="163">
        <f t="shared" si="3"/>
        <v>0</v>
      </c>
      <c r="C61" s="163">
        <f t="shared" si="5"/>
        <v>0</v>
      </c>
      <c r="D61" s="164"/>
      <c r="E61" s="164"/>
      <c r="F61" s="165"/>
      <c r="G61" s="165"/>
      <c r="H61" s="165"/>
      <c r="I61" s="165"/>
      <c r="J61" s="166"/>
    </row>
    <row r="62" spans="1:248" ht="15" customHeight="1">
      <c r="A62" s="159" t="s">
        <v>315</v>
      </c>
      <c r="B62" s="163">
        <f t="shared" si="3"/>
        <v>37.049999999999997</v>
      </c>
      <c r="C62" s="163">
        <f t="shared" si="5"/>
        <v>37.049999999999997</v>
      </c>
      <c r="D62" s="164">
        <v>37.049999999999997</v>
      </c>
      <c r="E62" s="164">
        <v>0</v>
      </c>
      <c r="F62" s="165">
        <v>0</v>
      </c>
      <c r="G62" s="165">
        <v>0</v>
      </c>
      <c r="H62" s="165">
        <v>0</v>
      </c>
      <c r="I62" s="165">
        <v>0</v>
      </c>
      <c r="J62" s="166">
        <v>0</v>
      </c>
    </row>
    <row r="63" spans="1:248" ht="12.75" customHeight="1">
      <c r="A63" s="160" t="s">
        <v>213</v>
      </c>
      <c r="B63" s="163">
        <f>SUM(C63,H63:J63)</f>
        <v>0</v>
      </c>
      <c r="C63" s="163">
        <f t="shared" si="5"/>
        <v>0</v>
      </c>
      <c r="D63" s="167">
        <f>SUM(D64:D67)</f>
        <v>0</v>
      </c>
      <c r="E63" s="167">
        <f t="shared" ref="E63:J63" si="7">SUM(E64:E67)</f>
        <v>0</v>
      </c>
      <c r="F63" s="167">
        <f t="shared" si="7"/>
        <v>0</v>
      </c>
      <c r="G63" s="167">
        <f t="shared" si="7"/>
        <v>0</v>
      </c>
      <c r="H63" s="167">
        <f t="shared" si="7"/>
        <v>0</v>
      </c>
      <c r="I63" s="167">
        <f t="shared" si="7"/>
        <v>0</v>
      </c>
      <c r="J63" s="167">
        <f t="shared" si="7"/>
        <v>0</v>
      </c>
    </row>
    <row r="64" spans="1:248" ht="12.75" customHeight="1">
      <c r="A64" s="158" t="s">
        <v>316</v>
      </c>
      <c r="B64" s="163">
        <f t="shared" si="3"/>
        <v>0</v>
      </c>
      <c r="C64" s="163">
        <f t="shared" si="2"/>
        <v>0</v>
      </c>
      <c r="D64" s="164"/>
      <c r="E64" s="164">
        <v>0</v>
      </c>
      <c r="F64" s="165">
        <v>0</v>
      </c>
      <c r="G64" s="165">
        <v>0</v>
      </c>
      <c r="H64" s="165">
        <v>0</v>
      </c>
      <c r="I64" s="165">
        <v>0</v>
      </c>
      <c r="J64" s="166">
        <v>0</v>
      </c>
    </row>
    <row r="65" spans="1:10" ht="12.75" customHeight="1">
      <c r="A65" s="159" t="s">
        <v>317</v>
      </c>
      <c r="B65" s="163">
        <f t="shared" si="3"/>
        <v>0</v>
      </c>
      <c r="C65" s="163">
        <f t="shared" si="2"/>
        <v>0</v>
      </c>
      <c r="D65" s="164"/>
      <c r="E65" s="164"/>
      <c r="F65" s="165"/>
      <c r="G65" s="165"/>
      <c r="H65" s="165">
        <v>0</v>
      </c>
      <c r="I65" s="165">
        <v>0</v>
      </c>
      <c r="J65" s="166">
        <v>0</v>
      </c>
    </row>
    <row r="66" spans="1:10" ht="12.75" customHeight="1">
      <c r="A66" s="159" t="s">
        <v>318</v>
      </c>
      <c r="B66" s="163">
        <f t="shared" si="3"/>
        <v>0</v>
      </c>
      <c r="C66" s="163">
        <f t="shared" si="2"/>
        <v>0</v>
      </c>
      <c r="D66" s="164"/>
      <c r="E66" s="164"/>
      <c r="F66" s="165"/>
      <c r="G66" s="165"/>
      <c r="H66" s="165">
        <v>0</v>
      </c>
      <c r="I66" s="165">
        <v>0</v>
      </c>
      <c r="J66" s="166">
        <v>0</v>
      </c>
    </row>
    <row r="67" spans="1:10" ht="12.75" customHeight="1">
      <c r="A67" s="159" t="s">
        <v>319</v>
      </c>
      <c r="B67" s="163">
        <f t="shared" si="3"/>
        <v>0</v>
      </c>
      <c r="C67" s="163">
        <f t="shared" si="2"/>
        <v>0</v>
      </c>
      <c r="D67" s="164"/>
      <c r="E67" s="164"/>
      <c r="F67" s="165"/>
      <c r="G67" s="165"/>
      <c r="H67" s="165">
        <v>0</v>
      </c>
      <c r="I67" s="165">
        <v>0</v>
      </c>
      <c r="J67" s="166">
        <v>0</v>
      </c>
    </row>
    <row r="68" spans="1:10" ht="12.75" customHeight="1">
      <c r="A68" s="160" t="s">
        <v>222</v>
      </c>
      <c r="B68" s="163">
        <f t="shared" si="3"/>
        <v>0</v>
      </c>
      <c r="C68" s="163">
        <f t="shared" si="2"/>
        <v>0</v>
      </c>
      <c r="D68" s="167">
        <f>SUM(D69:D80)</f>
        <v>0</v>
      </c>
      <c r="E68" s="167">
        <f t="shared" ref="E68:J68" si="8">SUM(E69:E80)</f>
        <v>0</v>
      </c>
      <c r="F68" s="167">
        <f t="shared" si="8"/>
        <v>0</v>
      </c>
      <c r="G68" s="167">
        <f t="shared" si="8"/>
        <v>0</v>
      </c>
      <c r="H68" s="167">
        <f t="shared" si="8"/>
        <v>0</v>
      </c>
      <c r="I68" s="167">
        <f t="shared" si="8"/>
        <v>0</v>
      </c>
      <c r="J68" s="167">
        <f t="shared" si="8"/>
        <v>0</v>
      </c>
    </row>
    <row r="69" spans="1:10" ht="12.75" customHeight="1">
      <c r="A69" s="158" t="s">
        <v>320</v>
      </c>
      <c r="B69" s="163">
        <f t="shared" si="3"/>
        <v>0</v>
      </c>
      <c r="C69" s="163">
        <f t="shared" si="2"/>
        <v>0</v>
      </c>
      <c r="D69" s="164"/>
      <c r="E69" s="164">
        <v>0</v>
      </c>
      <c r="F69" s="165">
        <v>0</v>
      </c>
      <c r="G69" s="165">
        <v>0</v>
      </c>
      <c r="H69" s="165">
        <v>0</v>
      </c>
      <c r="I69" s="165">
        <v>0</v>
      </c>
      <c r="J69" s="166">
        <v>0</v>
      </c>
    </row>
    <row r="70" spans="1:10" ht="12.75" customHeight="1">
      <c r="A70" s="158" t="s">
        <v>321</v>
      </c>
      <c r="B70" s="163">
        <f t="shared" si="3"/>
        <v>0</v>
      </c>
      <c r="C70" s="163">
        <f t="shared" si="2"/>
        <v>0</v>
      </c>
      <c r="D70" s="164"/>
      <c r="E70" s="164"/>
      <c r="F70" s="165"/>
      <c r="G70" s="165"/>
      <c r="H70" s="165"/>
      <c r="I70" s="165"/>
      <c r="J70" s="166"/>
    </row>
    <row r="71" spans="1:10" ht="12.75" customHeight="1">
      <c r="A71" s="158" t="s">
        <v>322</v>
      </c>
      <c r="B71" s="163">
        <f t="shared" si="3"/>
        <v>0</v>
      </c>
      <c r="C71" s="163">
        <f t="shared" si="2"/>
        <v>0</v>
      </c>
      <c r="D71" s="164"/>
      <c r="E71" s="164"/>
      <c r="F71" s="165"/>
      <c r="G71" s="165"/>
      <c r="H71" s="165"/>
      <c r="I71" s="165"/>
      <c r="J71" s="166"/>
    </row>
    <row r="72" spans="1:10" ht="12.75" customHeight="1">
      <c r="A72" s="158" t="s">
        <v>323</v>
      </c>
      <c r="B72" s="163">
        <f t="shared" ref="B72:B111" si="9">SUM(C72,H72:J72)</f>
        <v>0</v>
      </c>
      <c r="C72" s="163">
        <f t="shared" si="2"/>
        <v>0</v>
      </c>
      <c r="D72" s="164"/>
      <c r="E72" s="164"/>
      <c r="F72" s="165"/>
      <c r="G72" s="165"/>
      <c r="H72" s="165"/>
      <c r="I72" s="165"/>
      <c r="J72" s="166"/>
    </row>
    <row r="73" spans="1:10" ht="12.75" customHeight="1">
      <c r="A73" s="158" t="s">
        <v>324</v>
      </c>
      <c r="B73" s="163">
        <f t="shared" si="9"/>
        <v>0</v>
      </c>
      <c r="C73" s="163">
        <f t="shared" si="2"/>
        <v>0</v>
      </c>
      <c r="D73" s="164"/>
      <c r="E73" s="164"/>
      <c r="F73" s="165"/>
      <c r="G73" s="165"/>
      <c r="H73" s="165"/>
      <c r="I73" s="165"/>
      <c r="J73" s="166"/>
    </row>
    <row r="74" spans="1:10" ht="12.75" customHeight="1">
      <c r="A74" s="158" t="s">
        <v>325</v>
      </c>
      <c r="B74" s="163">
        <f t="shared" si="9"/>
        <v>0</v>
      </c>
      <c r="C74" s="163">
        <f t="shared" ref="C74:C111" si="10">SUM(D74:G74)</f>
        <v>0</v>
      </c>
      <c r="D74" s="164"/>
      <c r="E74" s="164"/>
      <c r="F74" s="165"/>
      <c r="G74" s="165"/>
      <c r="H74" s="165"/>
      <c r="I74" s="165"/>
      <c r="J74" s="166"/>
    </row>
    <row r="75" spans="1:10" ht="12.75" customHeight="1">
      <c r="A75" s="158" t="s">
        <v>326</v>
      </c>
      <c r="B75" s="163">
        <f t="shared" si="9"/>
        <v>0</v>
      </c>
      <c r="C75" s="163">
        <f t="shared" si="10"/>
        <v>0</v>
      </c>
      <c r="D75" s="164"/>
      <c r="E75" s="164"/>
      <c r="F75" s="165"/>
      <c r="G75" s="165"/>
      <c r="H75" s="165"/>
      <c r="I75" s="165"/>
      <c r="J75" s="166"/>
    </row>
    <row r="76" spans="1:10" ht="12.75" customHeight="1">
      <c r="A76" s="158" t="s">
        <v>327</v>
      </c>
      <c r="B76" s="163">
        <f t="shared" si="9"/>
        <v>0</v>
      </c>
      <c r="C76" s="163">
        <f t="shared" si="10"/>
        <v>0</v>
      </c>
      <c r="D76" s="164"/>
      <c r="E76" s="164"/>
      <c r="F76" s="165"/>
      <c r="G76" s="165"/>
      <c r="H76" s="165"/>
      <c r="I76" s="165"/>
      <c r="J76" s="166"/>
    </row>
    <row r="77" spans="1:10" ht="12.75" customHeight="1">
      <c r="A77" s="158" t="s">
        <v>328</v>
      </c>
      <c r="B77" s="163">
        <f t="shared" si="9"/>
        <v>0</v>
      </c>
      <c r="C77" s="163">
        <f t="shared" si="10"/>
        <v>0</v>
      </c>
      <c r="D77" s="164"/>
      <c r="E77" s="164"/>
      <c r="F77" s="165"/>
      <c r="G77" s="165"/>
      <c r="H77" s="165"/>
      <c r="I77" s="165"/>
      <c r="J77" s="166"/>
    </row>
    <row r="78" spans="1:10" ht="12.75" customHeight="1">
      <c r="A78" s="158" t="s">
        <v>329</v>
      </c>
      <c r="B78" s="163">
        <f t="shared" si="9"/>
        <v>0</v>
      </c>
      <c r="C78" s="163">
        <f t="shared" si="10"/>
        <v>0</v>
      </c>
      <c r="D78" s="164"/>
      <c r="E78" s="164">
        <v>0</v>
      </c>
      <c r="F78" s="165">
        <v>0</v>
      </c>
      <c r="G78" s="165">
        <v>0</v>
      </c>
      <c r="H78" s="165">
        <v>0</v>
      </c>
      <c r="I78" s="165">
        <v>0</v>
      </c>
      <c r="J78" s="166">
        <v>0</v>
      </c>
    </row>
    <row r="79" spans="1:10" ht="12.75" customHeight="1">
      <c r="A79" s="158" t="s">
        <v>330</v>
      </c>
      <c r="B79" s="163">
        <f t="shared" si="9"/>
        <v>0</v>
      </c>
      <c r="C79" s="163">
        <f t="shared" si="10"/>
        <v>0</v>
      </c>
      <c r="D79" s="164"/>
      <c r="E79" s="164">
        <v>0</v>
      </c>
      <c r="F79" s="165">
        <v>0</v>
      </c>
      <c r="G79" s="165">
        <v>0</v>
      </c>
      <c r="H79" s="165">
        <v>0</v>
      </c>
      <c r="I79" s="165">
        <v>0</v>
      </c>
      <c r="J79" s="166">
        <v>0</v>
      </c>
    </row>
    <row r="80" spans="1:10" ht="12.75" customHeight="1">
      <c r="A80" s="161" t="s">
        <v>259</v>
      </c>
      <c r="B80" s="163">
        <f t="shared" si="9"/>
        <v>0</v>
      </c>
      <c r="C80" s="163">
        <f t="shared" si="10"/>
        <v>0</v>
      </c>
      <c r="D80" s="164"/>
      <c r="E80" s="164">
        <v>0</v>
      </c>
      <c r="F80" s="165">
        <v>0</v>
      </c>
      <c r="G80" s="165">
        <v>0</v>
      </c>
      <c r="H80" s="165">
        <v>0</v>
      </c>
      <c r="I80" s="165">
        <v>0</v>
      </c>
      <c r="J80" s="166">
        <v>0</v>
      </c>
    </row>
    <row r="81" spans="1:10" ht="12.75" customHeight="1">
      <c r="A81" s="160" t="s">
        <v>223</v>
      </c>
      <c r="B81" s="163">
        <f t="shared" si="9"/>
        <v>0</v>
      </c>
      <c r="C81" s="163">
        <f t="shared" si="10"/>
        <v>0</v>
      </c>
      <c r="D81" s="167">
        <f>SUM(D82:D97)</f>
        <v>0</v>
      </c>
      <c r="E81" s="167">
        <f t="shared" ref="E81:J81" si="11">SUM(E82:E97)</f>
        <v>0</v>
      </c>
      <c r="F81" s="167">
        <f t="shared" si="11"/>
        <v>0</v>
      </c>
      <c r="G81" s="167">
        <f t="shared" si="11"/>
        <v>0</v>
      </c>
      <c r="H81" s="167">
        <f t="shared" si="11"/>
        <v>0</v>
      </c>
      <c r="I81" s="167">
        <f t="shared" si="11"/>
        <v>0</v>
      </c>
      <c r="J81" s="167">
        <f t="shared" si="11"/>
        <v>0</v>
      </c>
    </row>
    <row r="82" spans="1:10" ht="12.75" customHeight="1">
      <c r="A82" s="158" t="s">
        <v>331</v>
      </c>
      <c r="B82" s="163">
        <f t="shared" si="9"/>
        <v>0</v>
      </c>
      <c r="C82" s="163">
        <f t="shared" si="10"/>
        <v>0</v>
      </c>
      <c r="D82" s="164"/>
      <c r="E82" s="164"/>
      <c r="F82" s="165"/>
      <c r="G82" s="165"/>
      <c r="H82" s="165"/>
      <c r="I82" s="165"/>
      <c r="J82" s="166"/>
    </row>
    <row r="83" spans="1:10" ht="12.75" customHeight="1">
      <c r="A83" s="158" t="s">
        <v>321</v>
      </c>
      <c r="B83" s="163">
        <f t="shared" si="9"/>
        <v>0</v>
      </c>
      <c r="C83" s="163">
        <f t="shared" si="10"/>
        <v>0</v>
      </c>
      <c r="D83" s="164"/>
      <c r="E83" s="164"/>
      <c r="F83" s="165"/>
      <c r="G83" s="165"/>
      <c r="H83" s="165"/>
      <c r="I83" s="165"/>
      <c r="J83" s="166"/>
    </row>
    <row r="84" spans="1:10" ht="12.75" customHeight="1">
      <c r="A84" s="158" t="s">
        <v>332</v>
      </c>
      <c r="B84" s="163">
        <f t="shared" si="9"/>
        <v>0</v>
      </c>
      <c r="C84" s="163">
        <f t="shared" si="10"/>
        <v>0</v>
      </c>
      <c r="D84" s="164"/>
      <c r="E84" s="164"/>
      <c r="F84" s="165"/>
      <c r="G84" s="165"/>
      <c r="H84" s="165"/>
      <c r="I84" s="165"/>
      <c r="J84" s="166"/>
    </row>
    <row r="85" spans="1:10" ht="12.75" customHeight="1">
      <c r="A85" s="158" t="s">
        <v>323</v>
      </c>
      <c r="B85" s="163">
        <f t="shared" si="9"/>
        <v>0</v>
      </c>
      <c r="C85" s="163">
        <f t="shared" si="10"/>
        <v>0</v>
      </c>
      <c r="D85" s="164"/>
      <c r="E85" s="164"/>
      <c r="F85" s="165"/>
      <c r="G85" s="165"/>
      <c r="H85" s="165"/>
      <c r="I85" s="165"/>
      <c r="J85" s="166"/>
    </row>
    <row r="86" spans="1:10" ht="12.75" customHeight="1">
      <c r="A86" s="158" t="s">
        <v>324</v>
      </c>
      <c r="B86" s="163">
        <f t="shared" si="9"/>
        <v>0</v>
      </c>
      <c r="C86" s="163">
        <f t="shared" si="10"/>
        <v>0</v>
      </c>
      <c r="D86" s="164"/>
      <c r="E86" s="164"/>
      <c r="F86" s="165"/>
      <c r="G86" s="165"/>
      <c r="H86" s="165"/>
      <c r="I86" s="165"/>
      <c r="J86" s="166"/>
    </row>
    <row r="87" spans="1:10" ht="12.75" customHeight="1">
      <c r="A87" s="158" t="s">
        <v>325</v>
      </c>
      <c r="B87" s="163">
        <f t="shared" si="9"/>
        <v>0</v>
      </c>
      <c r="C87" s="163">
        <f t="shared" si="10"/>
        <v>0</v>
      </c>
      <c r="D87" s="164"/>
      <c r="E87" s="164"/>
      <c r="F87" s="165"/>
      <c r="G87" s="165"/>
      <c r="H87" s="165"/>
      <c r="I87" s="165"/>
      <c r="J87" s="166"/>
    </row>
    <row r="88" spans="1:10" ht="12.75" customHeight="1">
      <c r="A88" s="158" t="s">
        <v>326</v>
      </c>
      <c r="B88" s="163">
        <f t="shared" si="9"/>
        <v>0</v>
      </c>
      <c r="C88" s="163">
        <f t="shared" si="10"/>
        <v>0</v>
      </c>
      <c r="D88" s="164"/>
      <c r="E88" s="164"/>
      <c r="F88" s="165"/>
      <c r="G88" s="165"/>
      <c r="H88" s="165"/>
      <c r="I88" s="165"/>
      <c r="J88" s="166"/>
    </row>
    <row r="89" spans="1:10" ht="12.75" customHeight="1">
      <c r="A89" s="158" t="s">
        <v>333</v>
      </c>
      <c r="B89" s="163">
        <f t="shared" si="9"/>
        <v>0</v>
      </c>
      <c r="C89" s="163">
        <f t="shared" si="10"/>
        <v>0</v>
      </c>
      <c r="D89" s="164"/>
      <c r="E89" s="164"/>
      <c r="F89" s="165"/>
      <c r="G89" s="165"/>
      <c r="H89" s="165"/>
      <c r="I89" s="165"/>
      <c r="J89" s="166"/>
    </row>
    <row r="90" spans="1:10" ht="12.75" customHeight="1">
      <c r="A90" s="158" t="s">
        <v>334</v>
      </c>
      <c r="B90" s="163">
        <f t="shared" si="9"/>
        <v>0</v>
      </c>
      <c r="C90" s="163">
        <f t="shared" si="10"/>
        <v>0</v>
      </c>
      <c r="D90" s="164"/>
      <c r="E90" s="164"/>
      <c r="F90" s="165"/>
      <c r="G90" s="165"/>
      <c r="H90" s="165"/>
      <c r="I90" s="165"/>
      <c r="J90" s="166"/>
    </row>
    <row r="91" spans="1:10" ht="12.75" customHeight="1">
      <c r="A91" s="158" t="s">
        <v>335</v>
      </c>
      <c r="B91" s="163">
        <f t="shared" si="9"/>
        <v>0</v>
      </c>
      <c r="C91" s="163">
        <f t="shared" si="10"/>
        <v>0</v>
      </c>
      <c r="D91" s="164"/>
      <c r="E91" s="164"/>
      <c r="F91" s="165"/>
      <c r="G91" s="165"/>
      <c r="H91" s="165"/>
      <c r="I91" s="165"/>
      <c r="J91" s="166"/>
    </row>
    <row r="92" spans="1:10" ht="12.75" customHeight="1">
      <c r="A92" s="158" t="s">
        <v>336</v>
      </c>
      <c r="B92" s="163">
        <f t="shared" si="9"/>
        <v>0</v>
      </c>
      <c r="C92" s="163">
        <f t="shared" si="10"/>
        <v>0</v>
      </c>
      <c r="D92" s="164"/>
      <c r="E92" s="164"/>
      <c r="F92" s="165"/>
      <c r="G92" s="165"/>
      <c r="H92" s="165"/>
      <c r="I92" s="165"/>
      <c r="J92" s="166"/>
    </row>
    <row r="93" spans="1:10" ht="12.75" customHeight="1">
      <c r="A93" s="158" t="s">
        <v>327</v>
      </c>
      <c r="B93" s="163">
        <f t="shared" si="9"/>
        <v>0</v>
      </c>
      <c r="C93" s="163">
        <f t="shared" si="10"/>
        <v>0</v>
      </c>
      <c r="D93" s="164"/>
      <c r="E93" s="164"/>
      <c r="F93" s="165"/>
      <c r="G93" s="165"/>
      <c r="H93" s="165"/>
      <c r="I93" s="165"/>
      <c r="J93" s="166"/>
    </row>
    <row r="94" spans="1:10" ht="12.75" customHeight="1">
      <c r="A94" s="158" t="s">
        <v>328</v>
      </c>
      <c r="B94" s="163">
        <f t="shared" si="9"/>
        <v>0</v>
      </c>
      <c r="C94" s="163">
        <f t="shared" si="10"/>
        <v>0</v>
      </c>
      <c r="D94" s="164"/>
      <c r="E94" s="164"/>
      <c r="F94" s="165"/>
      <c r="G94" s="165"/>
      <c r="H94" s="165"/>
      <c r="I94" s="165"/>
      <c r="J94" s="166"/>
    </row>
    <row r="95" spans="1:10" ht="12.75" customHeight="1">
      <c r="A95" s="158" t="s">
        <v>329</v>
      </c>
      <c r="B95" s="163">
        <f t="shared" si="9"/>
        <v>0</v>
      </c>
      <c r="C95" s="163">
        <f t="shared" si="10"/>
        <v>0</v>
      </c>
      <c r="D95" s="164"/>
      <c r="E95" s="164"/>
      <c r="F95" s="165"/>
      <c r="G95" s="165"/>
      <c r="H95" s="165"/>
      <c r="I95" s="165"/>
      <c r="J95" s="166"/>
    </row>
    <row r="96" spans="1:10" ht="12.75" customHeight="1">
      <c r="A96" s="158" t="s">
        <v>330</v>
      </c>
      <c r="B96" s="163">
        <f t="shared" si="9"/>
        <v>0</v>
      </c>
      <c r="C96" s="163">
        <f t="shared" si="10"/>
        <v>0</v>
      </c>
      <c r="D96" s="164"/>
      <c r="E96" s="164"/>
      <c r="F96" s="165"/>
      <c r="G96" s="165"/>
      <c r="H96" s="165"/>
      <c r="I96" s="165"/>
      <c r="J96" s="166"/>
    </row>
    <row r="97" spans="1:10" ht="12.75" customHeight="1">
      <c r="A97" s="161" t="s">
        <v>259</v>
      </c>
      <c r="B97" s="163">
        <f t="shared" si="9"/>
        <v>0</v>
      </c>
      <c r="C97" s="163">
        <f t="shared" si="10"/>
        <v>0</v>
      </c>
      <c r="D97" s="164"/>
      <c r="E97" s="164"/>
      <c r="F97" s="165"/>
      <c r="G97" s="165"/>
      <c r="H97" s="165"/>
      <c r="I97" s="165"/>
      <c r="J97" s="166"/>
    </row>
    <row r="98" spans="1:10" ht="12.75" customHeight="1">
      <c r="A98" s="160" t="s">
        <v>225</v>
      </c>
      <c r="B98" s="163">
        <f t="shared" si="9"/>
        <v>0</v>
      </c>
      <c r="C98" s="163">
        <f t="shared" si="10"/>
        <v>0</v>
      </c>
      <c r="D98" s="167">
        <f>SUM(D99:D100)</f>
        <v>0</v>
      </c>
      <c r="E98" s="167">
        <f t="shared" ref="E98:J98" si="12">SUM(E99:E100)</f>
        <v>0</v>
      </c>
      <c r="F98" s="167">
        <f t="shared" si="12"/>
        <v>0</v>
      </c>
      <c r="G98" s="167">
        <f t="shared" si="12"/>
        <v>0</v>
      </c>
      <c r="H98" s="167">
        <f t="shared" si="12"/>
        <v>0</v>
      </c>
      <c r="I98" s="167">
        <f t="shared" si="12"/>
        <v>0</v>
      </c>
      <c r="J98" s="167">
        <f t="shared" si="12"/>
        <v>0</v>
      </c>
    </row>
    <row r="99" spans="1:10" ht="12.75" customHeight="1">
      <c r="A99" s="161" t="s">
        <v>214</v>
      </c>
      <c r="B99" s="163">
        <f t="shared" si="9"/>
        <v>0</v>
      </c>
      <c r="C99" s="163">
        <f t="shared" si="10"/>
        <v>0</v>
      </c>
      <c r="D99" s="164"/>
      <c r="E99" s="164"/>
      <c r="F99" s="165"/>
      <c r="G99" s="165"/>
      <c r="H99" s="165"/>
      <c r="I99" s="165"/>
      <c r="J99" s="166"/>
    </row>
    <row r="100" spans="1:10" ht="12.75" customHeight="1">
      <c r="A100" s="161" t="s">
        <v>149</v>
      </c>
      <c r="B100" s="163">
        <f t="shared" si="9"/>
        <v>0</v>
      </c>
      <c r="C100" s="163">
        <f t="shared" si="10"/>
        <v>0</v>
      </c>
      <c r="D100" s="164"/>
      <c r="E100" s="164"/>
      <c r="F100" s="165"/>
      <c r="G100" s="165"/>
      <c r="H100" s="165"/>
      <c r="I100" s="165"/>
      <c r="J100" s="166"/>
    </row>
    <row r="101" spans="1:10" ht="12.75" customHeight="1">
      <c r="A101" s="160" t="s">
        <v>224</v>
      </c>
      <c r="B101" s="163">
        <f t="shared" si="9"/>
        <v>0</v>
      </c>
      <c r="C101" s="163">
        <f t="shared" si="10"/>
        <v>0</v>
      </c>
      <c r="D101" s="167">
        <f>SUM(D102:D106)</f>
        <v>0</v>
      </c>
      <c r="E101" s="167">
        <f t="shared" ref="E101:J101" si="13">SUM(E102:E106)</f>
        <v>0</v>
      </c>
      <c r="F101" s="167">
        <f t="shared" si="13"/>
        <v>0</v>
      </c>
      <c r="G101" s="167">
        <f t="shared" si="13"/>
        <v>0</v>
      </c>
      <c r="H101" s="167">
        <f t="shared" si="13"/>
        <v>0</v>
      </c>
      <c r="I101" s="167">
        <f t="shared" si="13"/>
        <v>0</v>
      </c>
      <c r="J101" s="167">
        <f t="shared" si="13"/>
        <v>0</v>
      </c>
    </row>
    <row r="102" spans="1:10" ht="12.75" customHeight="1">
      <c r="A102" s="159" t="s">
        <v>214</v>
      </c>
      <c r="B102" s="163">
        <f t="shared" si="9"/>
        <v>0</v>
      </c>
      <c r="C102" s="163">
        <f t="shared" si="10"/>
        <v>0</v>
      </c>
      <c r="D102" s="164"/>
      <c r="E102" s="164"/>
      <c r="F102" s="165"/>
      <c r="G102" s="165"/>
      <c r="H102" s="165"/>
      <c r="I102" s="165"/>
      <c r="J102" s="166"/>
    </row>
    <row r="103" spans="1:10" ht="12.75" customHeight="1">
      <c r="A103" s="159" t="s">
        <v>215</v>
      </c>
      <c r="B103" s="163">
        <f t="shared" si="9"/>
        <v>0</v>
      </c>
      <c r="C103" s="163">
        <f t="shared" si="10"/>
        <v>0</v>
      </c>
      <c r="D103" s="164"/>
      <c r="E103" s="164"/>
      <c r="F103" s="165"/>
      <c r="G103" s="165"/>
      <c r="H103" s="165"/>
      <c r="I103" s="165"/>
      <c r="J103" s="166"/>
    </row>
    <row r="104" spans="1:10" ht="12.75" customHeight="1">
      <c r="A104" s="159" t="s">
        <v>216</v>
      </c>
      <c r="B104" s="163">
        <f t="shared" si="9"/>
        <v>0</v>
      </c>
      <c r="C104" s="163">
        <f t="shared" si="10"/>
        <v>0</v>
      </c>
      <c r="D104" s="164"/>
      <c r="E104" s="164"/>
      <c r="F104" s="165"/>
      <c r="G104" s="165"/>
      <c r="H104" s="165"/>
      <c r="I104" s="165"/>
      <c r="J104" s="166"/>
    </row>
    <row r="105" spans="1:10" ht="12.75" customHeight="1">
      <c r="A105" s="159" t="s">
        <v>217</v>
      </c>
      <c r="B105" s="163">
        <f t="shared" si="9"/>
        <v>0</v>
      </c>
      <c r="C105" s="163">
        <f t="shared" si="10"/>
        <v>0</v>
      </c>
      <c r="D105" s="164"/>
      <c r="E105" s="164"/>
      <c r="F105" s="165"/>
      <c r="G105" s="165"/>
      <c r="H105" s="165"/>
      <c r="I105" s="165"/>
      <c r="J105" s="166"/>
    </row>
    <row r="106" spans="1:10" ht="12.75" customHeight="1">
      <c r="A106" s="159" t="s">
        <v>218</v>
      </c>
      <c r="B106" s="163">
        <f t="shared" si="9"/>
        <v>0</v>
      </c>
      <c r="C106" s="163">
        <f t="shared" si="10"/>
        <v>0</v>
      </c>
      <c r="D106" s="164"/>
      <c r="E106" s="164"/>
      <c r="F106" s="165"/>
      <c r="G106" s="165"/>
      <c r="H106" s="165"/>
      <c r="I106" s="165"/>
      <c r="J106" s="166"/>
    </row>
    <row r="107" spans="1:10" ht="12.75" customHeight="1">
      <c r="A107" s="162" t="s">
        <v>219</v>
      </c>
      <c r="B107" s="163">
        <f t="shared" si="9"/>
        <v>0</v>
      </c>
      <c r="C107" s="163">
        <f t="shared" si="10"/>
        <v>0</v>
      </c>
      <c r="D107" s="167">
        <f>SUM(D108:D111)</f>
        <v>0</v>
      </c>
      <c r="E107" s="167">
        <f t="shared" ref="E107:J107" si="14">SUM(E108:E111)</f>
        <v>0</v>
      </c>
      <c r="F107" s="167">
        <f t="shared" si="14"/>
        <v>0</v>
      </c>
      <c r="G107" s="167">
        <f t="shared" si="14"/>
        <v>0</v>
      </c>
      <c r="H107" s="167">
        <f t="shared" si="14"/>
        <v>0</v>
      </c>
      <c r="I107" s="167">
        <f t="shared" si="14"/>
        <v>0</v>
      </c>
      <c r="J107" s="167">
        <f t="shared" si="14"/>
        <v>0</v>
      </c>
    </row>
    <row r="108" spans="1:10" ht="12.75" customHeight="1">
      <c r="A108" s="159" t="s">
        <v>220</v>
      </c>
      <c r="B108" s="163">
        <f t="shared" si="9"/>
        <v>0</v>
      </c>
      <c r="C108" s="163">
        <f t="shared" si="10"/>
        <v>0</v>
      </c>
      <c r="D108" s="164"/>
      <c r="E108" s="164"/>
      <c r="F108" s="165"/>
      <c r="G108" s="165"/>
      <c r="H108" s="165"/>
      <c r="I108" s="165"/>
      <c r="J108" s="166"/>
    </row>
    <row r="109" spans="1:10" ht="12.75" customHeight="1">
      <c r="A109" s="159" t="s">
        <v>221</v>
      </c>
      <c r="B109" s="163">
        <f t="shared" si="9"/>
        <v>0</v>
      </c>
      <c r="C109" s="163">
        <f t="shared" si="10"/>
        <v>0</v>
      </c>
      <c r="D109" s="164"/>
      <c r="E109" s="164"/>
      <c r="F109" s="165"/>
      <c r="G109" s="165"/>
      <c r="H109" s="165"/>
      <c r="I109" s="165"/>
      <c r="J109" s="166"/>
    </row>
    <row r="110" spans="1:10" ht="12.75" customHeight="1">
      <c r="A110" s="159" t="s">
        <v>175</v>
      </c>
      <c r="B110" s="163">
        <f t="shared" si="9"/>
        <v>0</v>
      </c>
      <c r="C110" s="163">
        <f t="shared" si="10"/>
        <v>0</v>
      </c>
      <c r="D110" s="164"/>
      <c r="E110" s="164"/>
      <c r="F110" s="165"/>
      <c r="G110" s="165"/>
      <c r="H110" s="165"/>
      <c r="I110" s="165"/>
      <c r="J110" s="166"/>
    </row>
    <row r="111" spans="1:10" ht="12.75" customHeight="1">
      <c r="A111" s="159" t="s">
        <v>171</v>
      </c>
      <c r="B111" s="163">
        <f t="shared" si="9"/>
        <v>0</v>
      </c>
      <c r="C111" s="163">
        <f t="shared" si="10"/>
        <v>0</v>
      </c>
      <c r="D111" s="164"/>
      <c r="E111" s="164"/>
      <c r="F111" s="165"/>
      <c r="G111" s="165"/>
      <c r="H111" s="165"/>
      <c r="I111" s="165"/>
      <c r="J111" s="166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74" fitToHeight="2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I25"/>
  <sheetViews>
    <sheetView showGridLines="0" showZeros="0" workbookViewId="0">
      <selection activeCell="A24" sqref="A24"/>
    </sheetView>
  </sheetViews>
  <sheetFormatPr defaultColWidth="9.375" defaultRowHeight="15.6"/>
  <cols>
    <col min="1" max="1" width="40.375" style="182" customWidth="1"/>
    <col min="2" max="7" width="19.875" style="182" customWidth="1"/>
    <col min="8" max="16384" width="9.375" style="182"/>
  </cols>
  <sheetData>
    <row r="1" spans="1:243" ht="14.25" customHeight="1">
      <c r="A1" s="179" t="s">
        <v>342</v>
      </c>
      <c r="B1" s="180"/>
      <c r="C1" s="180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71" t="s">
        <v>344</v>
      </c>
      <c r="B2" s="271"/>
      <c r="C2" s="271"/>
      <c r="D2" s="271"/>
      <c r="E2" s="271"/>
      <c r="F2" s="271"/>
      <c r="G2" s="271"/>
      <c r="H2" s="181"/>
      <c r="I2" s="181"/>
      <c r="J2" s="181"/>
      <c r="K2" s="181"/>
      <c r="L2" s="181"/>
      <c r="M2" s="181"/>
      <c r="N2" s="181"/>
      <c r="O2" s="18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186" customFormat="1" ht="17.25" customHeight="1">
      <c r="A3" s="183"/>
      <c r="B3" s="183"/>
      <c r="C3" s="183"/>
      <c r="D3" s="184"/>
      <c r="E3" s="184"/>
      <c r="F3" s="184"/>
      <c r="G3" s="185" t="s">
        <v>46</v>
      </c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</row>
    <row r="4" spans="1:243" s="188" customFormat="1" ht="20.25" customHeight="1">
      <c r="A4" s="272" t="s">
        <v>20</v>
      </c>
      <c r="B4" s="272" t="s">
        <v>340</v>
      </c>
      <c r="C4" s="275" t="s">
        <v>341</v>
      </c>
      <c r="D4" s="276"/>
      <c r="E4" s="276"/>
      <c r="F4" s="276"/>
      <c r="G4" s="277"/>
      <c r="H4" s="187"/>
    </row>
    <row r="5" spans="1:243" s="188" customFormat="1" ht="20.25" customHeight="1">
      <c r="A5" s="273"/>
      <c r="B5" s="273"/>
      <c r="C5" s="278" t="s">
        <v>14</v>
      </c>
      <c r="D5" s="279" t="s">
        <v>84</v>
      </c>
      <c r="E5" s="280"/>
      <c r="F5" s="281"/>
      <c r="G5" s="282" t="s">
        <v>48</v>
      </c>
      <c r="H5" s="187"/>
    </row>
    <row r="6" spans="1:243" s="188" customFormat="1" ht="44.25" customHeight="1">
      <c r="A6" s="274"/>
      <c r="B6" s="274"/>
      <c r="C6" s="278"/>
      <c r="D6" s="189" t="s">
        <v>26</v>
      </c>
      <c r="E6" s="190" t="s">
        <v>27</v>
      </c>
      <c r="F6" s="190" t="s">
        <v>226</v>
      </c>
      <c r="G6" s="283"/>
      <c r="H6" s="186"/>
    </row>
    <row r="7" spans="1:243" s="192" customFormat="1" ht="24" customHeight="1">
      <c r="A7" s="195" t="s">
        <v>14</v>
      </c>
      <c r="B7" s="196">
        <f>C7</f>
        <v>1925.422</v>
      </c>
      <c r="C7" s="196">
        <f>SUM(D7:G7)</f>
        <v>1925.422</v>
      </c>
      <c r="D7" s="231">
        <v>1866.971</v>
      </c>
      <c r="E7" s="231">
        <v>21.401</v>
      </c>
      <c r="F7" s="232"/>
      <c r="G7" s="144">
        <v>37.049999999999997</v>
      </c>
    </row>
    <row r="8" spans="1:243" ht="18" customHeight="1">
      <c r="A8" s="145" t="s">
        <v>361</v>
      </c>
      <c r="B8" s="194">
        <f t="shared" ref="B8:B11" si="0">C8</f>
        <v>1925.422</v>
      </c>
      <c r="C8" s="194">
        <f t="shared" ref="C8:C11" si="1">SUM(D8:G8)</f>
        <v>1925.422</v>
      </c>
      <c r="D8" s="231">
        <v>1866.971</v>
      </c>
      <c r="E8" s="231">
        <v>21.401</v>
      </c>
      <c r="F8" s="233"/>
      <c r="G8" s="144">
        <v>37.049999999999997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145"/>
      <c r="B9" s="194">
        <f t="shared" si="0"/>
        <v>0</v>
      </c>
      <c r="C9" s="194">
        <f t="shared" si="1"/>
        <v>0</v>
      </c>
      <c r="D9" s="191"/>
      <c r="E9" s="191"/>
      <c r="F9" s="191"/>
      <c r="G9" s="191">
        <v>0</v>
      </c>
      <c r="H9" s="187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145"/>
      <c r="B10" s="194">
        <f t="shared" si="0"/>
        <v>0</v>
      </c>
      <c r="C10" s="194">
        <f t="shared" si="1"/>
        <v>0</v>
      </c>
      <c r="D10" s="191"/>
      <c r="E10" s="191"/>
      <c r="F10" s="191"/>
      <c r="G10" s="19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145"/>
      <c r="B11" s="194">
        <f t="shared" si="0"/>
        <v>0</v>
      </c>
      <c r="C11" s="194">
        <f t="shared" si="1"/>
        <v>0</v>
      </c>
      <c r="D11" s="191"/>
      <c r="E11" s="191"/>
      <c r="F11" s="191"/>
      <c r="G11" s="19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 s="145"/>
      <c r="B12" s="194">
        <f t="shared" ref="B12" si="2">C12</f>
        <v>0</v>
      </c>
      <c r="C12" s="194">
        <f t="shared" ref="C12" si="3">SUM(D12:G12)</f>
        <v>0</v>
      </c>
      <c r="D12" s="191"/>
      <c r="E12" s="191"/>
      <c r="F12" s="191"/>
      <c r="G12" s="191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193"/>
      <c r="B21" s="193"/>
      <c r="C21" s="193"/>
      <c r="D21" s="193"/>
      <c r="E21" s="193"/>
      <c r="F21" s="193"/>
      <c r="G21" s="193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193"/>
      <c r="B22" s="193"/>
      <c r="C22" s="193"/>
      <c r="D22" s="193"/>
      <c r="E22" s="193"/>
      <c r="F22" s="193"/>
      <c r="G22" s="193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193"/>
      <c r="B23" s="193"/>
      <c r="C23" s="193"/>
      <c r="D23" s="193"/>
      <c r="E23" s="193"/>
      <c r="F23" s="193"/>
      <c r="G23" s="19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193"/>
      <c r="B24" s="193"/>
      <c r="C24" s="193"/>
      <c r="D24" s="193"/>
      <c r="E24" s="193"/>
      <c r="F24" s="193"/>
      <c r="G24" s="193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193"/>
      <c r="B25" s="193"/>
      <c r="C25" s="193"/>
      <c r="D25" s="193"/>
      <c r="E25" s="193"/>
      <c r="F25" s="193"/>
      <c r="G25" s="19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25"/>
  <sheetViews>
    <sheetView showGridLines="0" showZeros="0" workbookViewId="0">
      <selection activeCell="O17" sqref="O17"/>
    </sheetView>
  </sheetViews>
  <sheetFormatPr defaultColWidth="8.625" defaultRowHeight="12.75" customHeight="1"/>
  <cols>
    <col min="1" max="1" width="34.375" style="18" customWidth="1"/>
    <col min="2" max="4" width="9.375" style="18" customWidth="1"/>
    <col min="5" max="5" width="21.375" style="18" customWidth="1"/>
    <col min="6" max="6" width="9" style="18" bestFit="1" customWidth="1"/>
    <col min="7" max="10" width="18.375" style="18" customWidth="1"/>
    <col min="11" max="16384" width="8.625" style="18"/>
  </cols>
  <sheetData>
    <row r="1" spans="1:11" ht="16.5" customHeight="1">
      <c r="A1" s="16" t="s">
        <v>338</v>
      </c>
      <c r="G1"/>
      <c r="H1"/>
      <c r="I1"/>
      <c r="J1"/>
      <c r="K1"/>
    </row>
    <row r="2" spans="1:11" ht="21" customHeight="1">
      <c r="A2" s="284" t="s">
        <v>339</v>
      </c>
      <c r="B2" s="284"/>
      <c r="C2" s="284"/>
      <c r="D2" s="284"/>
      <c r="E2" s="284"/>
      <c r="F2" s="284"/>
      <c r="G2" s="284"/>
      <c r="H2" s="284"/>
      <c r="I2" s="284"/>
      <c r="J2" s="284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286" t="s">
        <v>20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/>
    </row>
    <row r="5" spans="1:11" s="36" customFormat="1" ht="57.75" customHeight="1">
      <c r="A5" s="286"/>
      <c r="B5" s="137" t="s">
        <v>85</v>
      </c>
      <c r="C5" s="137" t="s">
        <v>86</v>
      </c>
      <c r="D5" s="137" t="s">
        <v>87</v>
      </c>
      <c r="E5" s="286"/>
      <c r="F5" s="288"/>
      <c r="G5" s="138" t="s">
        <v>26</v>
      </c>
      <c r="H5" s="138" t="s">
        <v>27</v>
      </c>
      <c r="I5" s="138" t="s">
        <v>226</v>
      </c>
      <c r="J5" s="285"/>
      <c r="K5"/>
    </row>
    <row r="6" spans="1:11" s="131" customFormat="1" ht="28.5" customHeight="1">
      <c r="A6" s="197" t="s">
        <v>353</v>
      </c>
      <c r="B6" s="198"/>
      <c r="C6" s="197"/>
      <c r="D6" s="197"/>
      <c r="E6" s="199" t="s">
        <v>14</v>
      </c>
      <c r="F6" s="200">
        <f>SUM(G6:J6)</f>
        <v>1888.3720000000001</v>
      </c>
      <c r="G6" s="200">
        <v>1866.971</v>
      </c>
      <c r="H6" s="200">
        <v>21.401</v>
      </c>
      <c r="I6" s="200"/>
      <c r="J6" s="200"/>
      <c r="K6" s="130"/>
    </row>
    <row r="7" spans="1:11" s="37" customFormat="1" ht="18" customHeight="1">
      <c r="A7" s="145" t="s">
        <v>353</v>
      </c>
      <c r="B7" s="240" t="s">
        <v>362</v>
      </c>
      <c r="C7" s="177"/>
      <c r="D7" s="177"/>
      <c r="E7" s="237" t="s">
        <v>353</v>
      </c>
      <c r="F7" s="129">
        <f t="shared" ref="F7:F18" si="0">SUM(G7:J7)</f>
        <v>40.835000000000001</v>
      </c>
      <c r="G7" s="63">
        <v>40.835000000000001</v>
      </c>
      <c r="H7" s="63"/>
      <c r="I7" s="63"/>
      <c r="J7" s="63"/>
      <c r="K7" s="1"/>
    </row>
    <row r="8" spans="1:11" s="37" customFormat="1" ht="18" customHeight="1">
      <c r="A8" s="145"/>
      <c r="B8" s="240" t="s">
        <v>363</v>
      </c>
      <c r="C8" s="177"/>
      <c r="D8" s="177"/>
      <c r="E8" s="237" t="s">
        <v>356</v>
      </c>
      <c r="F8" s="129">
        <f t="shared" si="0"/>
        <v>40.835000000000001</v>
      </c>
      <c r="G8" s="63">
        <v>40.835000000000001</v>
      </c>
      <c r="H8" s="63"/>
      <c r="I8" s="63"/>
      <c r="J8" s="63"/>
      <c r="K8" s="1"/>
    </row>
    <row r="9" spans="1:11" s="37" customFormat="1" ht="18" customHeight="1">
      <c r="A9" s="145"/>
      <c r="B9" s="240" t="s">
        <v>364</v>
      </c>
      <c r="C9" s="177"/>
      <c r="D9" s="177"/>
      <c r="E9" s="237" t="s">
        <v>350</v>
      </c>
      <c r="F9" s="129">
        <f t="shared" si="0"/>
        <v>40.835000000000001</v>
      </c>
      <c r="G9" s="63">
        <v>40.835000000000001</v>
      </c>
      <c r="H9" s="63"/>
      <c r="I9" s="63"/>
      <c r="J9" s="63"/>
      <c r="K9" s="1"/>
    </row>
    <row r="10" spans="1:11" s="37" customFormat="1" ht="18" customHeight="1">
      <c r="A10" s="145"/>
      <c r="B10" s="240" t="s">
        <v>365</v>
      </c>
      <c r="C10" s="177"/>
      <c r="D10" s="177"/>
      <c r="E10" s="237" t="s">
        <v>351</v>
      </c>
      <c r="F10" s="129">
        <f t="shared" si="0"/>
        <v>40.835000000000001</v>
      </c>
      <c r="G10" s="63">
        <v>40.835000000000001</v>
      </c>
      <c r="H10" s="63"/>
      <c r="I10" s="63"/>
      <c r="J10" s="63"/>
      <c r="K10" s="1"/>
    </row>
    <row r="11" spans="1:11" s="37" customFormat="1" ht="18" customHeight="1">
      <c r="A11" s="145"/>
      <c r="B11" s="240" t="s">
        <v>366</v>
      </c>
      <c r="C11" s="177"/>
      <c r="D11" s="177"/>
      <c r="E11" s="237" t="s">
        <v>352</v>
      </c>
      <c r="F11" s="129">
        <f t="shared" si="0"/>
        <v>40.835000000000001</v>
      </c>
      <c r="G11" s="63">
        <v>40.835000000000001</v>
      </c>
      <c r="H11" s="63"/>
      <c r="I11" s="63"/>
      <c r="J11" s="63"/>
      <c r="K11" s="1"/>
    </row>
    <row r="12" spans="1:11" s="37" customFormat="1" ht="18" customHeight="1">
      <c r="A12" s="145"/>
      <c r="B12" s="240" t="s">
        <v>367</v>
      </c>
      <c r="C12" s="177"/>
      <c r="D12" s="177"/>
      <c r="E12" s="237" t="s">
        <v>357</v>
      </c>
      <c r="F12" s="129">
        <f>SUM(G12:J12)</f>
        <v>1847.537</v>
      </c>
      <c r="G12" s="63">
        <v>1826.136</v>
      </c>
      <c r="H12" s="347">
        <v>21.401</v>
      </c>
      <c r="I12" s="63"/>
      <c r="J12" s="63"/>
      <c r="K12" s="1"/>
    </row>
    <row r="13" spans="1:11" s="37" customFormat="1" ht="18" customHeight="1">
      <c r="A13" s="145"/>
      <c r="B13" s="240" t="s">
        <v>368</v>
      </c>
      <c r="C13" s="177"/>
      <c r="D13" s="177"/>
      <c r="E13" s="237" t="s">
        <v>358</v>
      </c>
      <c r="F13" s="129">
        <f t="shared" si="0"/>
        <v>1847.537</v>
      </c>
      <c r="G13" s="63">
        <v>1826.136</v>
      </c>
      <c r="H13" s="347">
        <v>21.401</v>
      </c>
      <c r="I13" s="63"/>
      <c r="J13" s="63"/>
      <c r="K13" s="1"/>
    </row>
    <row r="14" spans="1:11" s="37" customFormat="1" ht="18" customHeight="1">
      <c r="A14" s="145"/>
      <c r="B14" s="240" t="s">
        <v>369</v>
      </c>
      <c r="C14" s="177"/>
      <c r="D14" s="177"/>
      <c r="E14" s="237" t="s">
        <v>359</v>
      </c>
      <c r="F14" s="129">
        <f t="shared" si="0"/>
        <v>1847.537</v>
      </c>
      <c r="G14" s="63">
        <v>1826.136</v>
      </c>
      <c r="H14" s="347">
        <v>21.401</v>
      </c>
      <c r="I14" s="63"/>
      <c r="J14" s="63"/>
      <c r="K14" s="1"/>
    </row>
    <row r="15" spans="1:11" s="37" customFormat="1" ht="18" customHeight="1">
      <c r="A15" s="145"/>
      <c r="B15" s="176"/>
      <c r="C15" s="177"/>
      <c r="D15" s="177"/>
      <c r="E15" s="178"/>
      <c r="F15" s="129">
        <f t="shared" si="0"/>
        <v>0</v>
      </c>
      <c r="G15" s="63"/>
      <c r="H15" s="63"/>
      <c r="I15" s="63"/>
      <c r="J15" s="63"/>
      <c r="K15" s="1"/>
    </row>
    <row r="16" spans="1:11" s="37" customFormat="1" ht="18" customHeight="1">
      <c r="A16" s="145"/>
      <c r="B16" s="176"/>
      <c r="C16" s="177"/>
      <c r="D16" s="177"/>
      <c r="E16" s="178"/>
      <c r="F16" s="129">
        <f t="shared" si="0"/>
        <v>0</v>
      </c>
      <c r="G16" s="63"/>
      <c r="H16" s="63"/>
      <c r="I16" s="63"/>
      <c r="J16" s="63"/>
      <c r="K16" s="1"/>
    </row>
    <row r="17" spans="1:11" s="37" customFormat="1" ht="18" customHeight="1">
      <c r="A17" s="59"/>
      <c r="B17" s="60"/>
      <c r="C17" s="61"/>
      <c r="D17" s="61"/>
      <c r="E17" s="62"/>
      <c r="F17" s="129">
        <f t="shared" si="0"/>
        <v>0</v>
      </c>
      <c r="G17" s="63"/>
      <c r="H17" s="63"/>
      <c r="I17" s="63"/>
      <c r="J17" s="63"/>
      <c r="K17" s="1"/>
    </row>
    <row r="18" spans="1:11" s="37" customFormat="1" ht="18" customHeight="1">
      <c r="A18" s="59"/>
      <c r="B18" s="60"/>
      <c r="C18" s="61"/>
      <c r="D18" s="61"/>
      <c r="E18" s="62"/>
      <c r="F18" s="129">
        <f t="shared" si="0"/>
        <v>0</v>
      </c>
      <c r="G18" s="63"/>
      <c r="H18" s="63"/>
      <c r="I18" s="63"/>
      <c r="J18" s="63"/>
      <c r="K18" s="1"/>
    </row>
    <row r="19" spans="1:11" s="37" customFormat="1" ht="18" customHeight="1">
      <c r="C19"/>
      <c r="D19"/>
      <c r="E19" s="86"/>
      <c r="F19" s="86"/>
      <c r="G19" s="1"/>
      <c r="H19" s="1"/>
      <c r="I19" s="1"/>
      <c r="J19" s="1"/>
      <c r="K19" s="1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20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36</vt:i4>
      </vt:variant>
    </vt:vector>
  </HeadingPairs>
  <TitlesOfParts>
    <vt:vector size="56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'4功能分类科目安排的支出表'!Print_Area</vt:lpstr>
      <vt:lpstr>'5政府预算经济分类支出情况表'!Print_Area</vt:lpstr>
      <vt:lpstr>'6部门预算经济分类支出情况表'!Print_Area</vt:lpstr>
      <vt:lpstr>'7财政拨款收支总表'!Print_Area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2021-01-28T06:12:43Z</cp:lastPrinted>
  <dcterms:created xsi:type="dcterms:W3CDTF">2015-10-15T04:08:44Z</dcterms:created>
  <dcterms:modified xsi:type="dcterms:W3CDTF">2021-02-03T14:17:28Z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