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0" yWindow="30" windowWidth="4410" windowHeight="1725" tabRatio="819" activeTab="5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'10一般公共预算基本支出表'!$A$1:$E$62</definedName>
    <definedName name="_xlnm.Print_Area" localSheetId="11">'11政府性基金收入安排的预算支出表'!$A$1:$J$10</definedName>
    <definedName name="_xlnm.Print_Area" localSheetId="12">'12省提前告知收入安排的预算支出表'!$A$1:$J$14</definedName>
    <definedName name="_xlnm.Print_Area" localSheetId="13">'13纳入预算管理的行政事业性收费收入安排的预算支出表'!$A$1:$J$14</definedName>
    <definedName name="_xlnm.Print_Area" localSheetId="14">'14纳入专户管理的行政事业性收费收入安排的预算支出表'!$A$1:$J$12</definedName>
    <definedName name="_xlnm.Print_Area" localSheetId="16">'16项目支出明细表'!$A$1:$M$9</definedName>
    <definedName name="_xlnm.Print_Area" localSheetId="17">'17项目支出表（偿债）'!$A$1:$M$9</definedName>
    <definedName name="_xlnm.Print_Area" localSheetId="18">'18政府采购明细表'!$A$1:$L$11</definedName>
    <definedName name="_xlnm.Print_Area" localSheetId="19">'19政府购买服务项目表'!$A$1:$Q$15</definedName>
    <definedName name="_xlnm.Print_Area" localSheetId="1">'1部门收支总表'!$A$1:$O$15</definedName>
    <definedName name="_xlnm.Print_Area" localSheetId="2">'2部门收入总表'!$A$1:$J$20</definedName>
    <definedName name="_xlnm.Print_Area" localSheetId="3">'3部门支出总表'!$A$1:$G$20</definedName>
    <definedName name="_xlnm.Print_Area" localSheetId="4">'4功能分类科目安排的支出表'!$A$1:$H$9</definedName>
    <definedName name="_xlnm.Print_Area" localSheetId="5">'5政府预算经济分类支出情况表'!$A$1:$J$85</definedName>
    <definedName name="_xlnm.Print_Area" localSheetId="6">'6部门预算经济分类支出情况表'!$A$1:$J$111</definedName>
    <definedName name="_xlnm.Print_Area" localSheetId="7">'7财政拨款收支总表'!$A$1:$G$11</definedName>
    <definedName name="_xlnm.Print_Area" localSheetId="8">'8财政拨款收入安排支出表'!$A$1:$J$18</definedName>
    <definedName name="_xlnm.Print_Area" localSheetId="9">'9一般公共预算支出表'!$A$2:$G$19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4519"/>
</workbook>
</file>

<file path=xl/calcChain.xml><?xml version="1.0" encoding="utf-8"?>
<calcChain xmlns="http://schemas.openxmlformats.org/spreadsheetml/2006/main">
  <c r="C16" i="27"/>
  <c r="B16" s="1"/>
  <c r="C15"/>
  <c r="B15" s="1"/>
  <c r="C14"/>
  <c r="B14" s="1"/>
  <c r="C13"/>
  <c r="B13" s="1"/>
  <c r="C7"/>
  <c r="E7" i="53"/>
  <c r="E8"/>
  <c r="E9"/>
  <c r="E6"/>
  <c r="F7"/>
  <c r="F8"/>
  <c r="F9"/>
  <c r="F6"/>
  <c r="F7" i="12"/>
  <c r="F8"/>
  <c r="F9"/>
  <c r="F10"/>
  <c r="F11"/>
  <c r="J7" i="24"/>
  <c r="J8"/>
  <c r="J9"/>
  <c r="J10"/>
  <c r="J11"/>
  <c r="J12"/>
  <c r="J13"/>
  <c r="J14"/>
  <c r="J15"/>
  <c r="J6"/>
  <c r="C12" i="52"/>
  <c r="B12" s="1"/>
  <c r="B10" i="55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E81" i="31"/>
  <c r="F81"/>
  <c r="G81"/>
  <c r="H81"/>
  <c r="I81"/>
  <c r="J81"/>
  <c r="D81"/>
  <c r="E78"/>
  <c r="F78"/>
  <c r="G78"/>
  <c r="H78"/>
  <c r="I78"/>
  <c r="J78"/>
  <c r="D78"/>
  <c r="E71"/>
  <c r="F71"/>
  <c r="G71"/>
  <c r="H71"/>
  <c r="I71"/>
  <c r="J71"/>
  <c r="D71"/>
  <c r="E68"/>
  <c r="F68"/>
  <c r="G68"/>
  <c r="H68"/>
  <c r="I68"/>
  <c r="J68"/>
  <c r="D68"/>
  <c r="E63"/>
  <c r="F63"/>
  <c r="G63"/>
  <c r="H63"/>
  <c r="I63"/>
  <c r="J63"/>
  <c r="D63"/>
  <c r="E59"/>
  <c r="F59"/>
  <c r="G59"/>
  <c r="H59"/>
  <c r="I59"/>
  <c r="J59"/>
  <c r="D59"/>
  <c r="E56"/>
  <c r="F56"/>
  <c r="G56"/>
  <c r="H56"/>
  <c r="I56"/>
  <c r="J56"/>
  <c r="D56"/>
  <c r="E52"/>
  <c r="F52"/>
  <c r="C52" s="1"/>
  <c r="G52"/>
  <c r="H52"/>
  <c r="I52"/>
  <c r="J52"/>
  <c r="D52"/>
  <c r="E49"/>
  <c r="F49"/>
  <c r="G49"/>
  <c r="H49"/>
  <c r="I49"/>
  <c r="J49"/>
  <c r="D49"/>
  <c r="E45"/>
  <c r="F45"/>
  <c r="G45"/>
  <c r="H45"/>
  <c r="I45"/>
  <c r="J45"/>
  <c r="D45"/>
  <c r="E38"/>
  <c r="F38"/>
  <c r="G38"/>
  <c r="H38"/>
  <c r="I38"/>
  <c r="J38"/>
  <c r="D38"/>
  <c r="E30"/>
  <c r="F30"/>
  <c r="G30"/>
  <c r="H30"/>
  <c r="I30"/>
  <c r="J30"/>
  <c r="D30"/>
  <c r="J24"/>
  <c r="E24"/>
  <c r="F24"/>
  <c r="G24"/>
  <c r="H24"/>
  <c r="I24"/>
  <c r="D24"/>
  <c r="C24" s="1"/>
  <c r="E13"/>
  <c r="F13"/>
  <c r="G13"/>
  <c r="H13"/>
  <c r="I13"/>
  <c r="J13"/>
  <c r="D13"/>
  <c r="E8"/>
  <c r="F8"/>
  <c r="G8"/>
  <c r="H8"/>
  <c r="I8"/>
  <c r="J8"/>
  <c r="D8"/>
  <c r="C12"/>
  <c r="C11"/>
  <c r="C10"/>
  <c r="B10" s="1"/>
  <c r="C9"/>
  <c r="E107" i="38"/>
  <c r="F107"/>
  <c r="G107"/>
  <c r="H107"/>
  <c r="I107"/>
  <c r="J107"/>
  <c r="D107"/>
  <c r="E101"/>
  <c r="F101"/>
  <c r="G101"/>
  <c r="H101"/>
  <c r="I101"/>
  <c r="J101"/>
  <c r="D101"/>
  <c r="E98"/>
  <c r="F98"/>
  <c r="G98"/>
  <c r="H98"/>
  <c r="I98"/>
  <c r="J98"/>
  <c r="D98"/>
  <c r="E81"/>
  <c r="F81"/>
  <c r="G81"/>
  <c r="H81"/>
  <c r="I81"/>
  <c r="J81"/>
  <c r="D81"/>
  <c r="E68"/>
  <c r="F68"/>
  <c r="C68" s="1"/>
  <c r="G68"/>
  <c r="H68"/>
  <c r="I68"/>
  <c r="J68"/>
  <c r="D68"/>
  <c r="E63"/>
  <c r="F63"/>
  <c r="G63"/>
  <c r="H63"/>
  <c r="I63"/>
  <c r="J63"/>
  <c r="D63"/>
  <c r="E50"/>
  <c r="F50"/>
  <c r="G50"/>
  <c r="H50"/>
  <c r="I50"/>
  <c r="J50"/>
  <c r="I22"/>
  <c r="H8"/>
  <c r="F7" i="51"/>
  <c r="F8"/>
  <c r="F9"/>
  <c r="F10"/>
  <c r="F11"/>
  <c r="F12"/>
  <c r="F7" i="47"/>
  <c r="F8"/>
  <c r="F9"/>
  <c r="F10"/>
  <c r="F11"/>
  <c r="F12"/>
  <c r="F13"/>
  <c r="F14"/>
  <c r="F7" i="45"/>
  <c r="F8"/>
  <c r="F9"/>
  <c r="F10"/>
  <c r="F11"/>
  <c r="F12"/>
  <c r="F13"/>
  <c r="F14"/>
  <c r="B8" i="29"/>
  <c r="B16"/>
  <c r="B17"/>
  <c r="C8"/>
  <c r="C9"/>
  <c r="B9" s="1"/>
  <c r="C10"/>
  <c r="B10" s="1"/>
  <c r="C11"/>
  <c r="B11" s="1"/>
  <c r="C12"/>
  <c r="B12" s="1"/>
  <c r="C13"/>
  <c r="B13" s="1"/>
  <c r="C14"/>
  <c r="B14" s="1"/>
  <c r="C15"/>
  <c r="B15" s="1"/>
  <c r="C16"/>
  <c r="C17"/>
  <c r="C18"/>
  <c r="B18" s="1"/>
  <c r="C19"/>
  <c r="B19" s="1"/>
  <c r="C7"/>
  <c r="B7" s="1"/>
  <c r="B9" i="52"/>
  <c r="B10"/>
  <c r="B11"/>
  <c r="B7"/>
  <c r="C8"/>
  <c r="B8" s="1"/>
  <c r="C9"/>
  <c r="C10"/>
  <c r="C11"/>
  <c r="C7"/>
  <c r="F18" i="43"/>
  <c r="F17"/>
  <c r="F16"/>
  <c r="F15"/>
  <c r="F14"/>
  <c r="F13"/>
  <c r="F12"/>
  <c r="F11"/>
  <c r="F10"/>
  <c r="F9"/>
  <c r="F8"/>
  <c r="F7"/>
  <c r="F7" i="49"/>
  <c r="F8"/>
  <c r="F9"/>
  <c r="F10"/>
  <c r="C10" i="38"/>
  <c r="B10" s="1"/>
  <c r="C11"/>
  <c r="B11" s="1"/>
  <c r="C12"/>
  <c r="B12" s="1"/>
  <c r="C13"/>
  <c r="B13" s="1"/>
  <c r="C14"/>
  <c r="B14" s="1"/>
  <c r="C15"/>
  <c r="B15" s="1"/>
  <c r="C16"/>
  <c r="B16" s="1"/>
  <c r="C17"/>
  <c r="B17" s="1"/>
  <c r="C18"/>
  <c r="C19"/>
  <c r="B19" s="1"/>
  <c r="C20"/>
  <c r="B20" s="1"/>
  <c r="C21"/>
  <c r="B21" s="1"/>
  <c r="C23"/>
  <c r="C24"/>
  <c r="B24" s="1"/>
  <c r="C25"/>
  <c r="B25" s="1"/>
  <c r="C26"/>
  <c r="B26" s="1"/>
  <c r="C27"/>
  <c r="C28"/>
  <c r="C29"/>
  <c r="B29" s="1"/>
  <c r="C30"/>
  <c r="C31"/>
  <c r="C32"/>
  <c r="C33"/>
  <c r="B33" s="1"/>
  <c r="C34"/>
  <c r="B34" s="1"/>
  <c r="C35"/>
  <c r="B35" s="1"/>
  <c r="C36"/>
  <c r="C37"/>
  <c r="C38"/>
  <c r="C39"/>
  <c r="B39" s="1"/>
  <c r="C40"/>
  <c r="C41"/>
  <c r="C42"/>
  <c r="C43"/>
  <c r="B43" s="1"/>
  <c r="C44"/>
  <c r="C45"/>
  <c r="C46"/>
  <c r="C47"/>
  <c r="B47" s="1"/>
  <c r="C48"/>
  <c r="C49"/>
  <c r="B49" s="1"/>
  <c r="C51"/>
  <c r="B51" s="1"/>
  <c r="C52"/>
  <c r="B52" s="1"/>
  <c r="C53"/>
  <c r="C54"/>
  <c r="B54" s="1"/>
  <c r="C55"/>
  <c r="B55" s="1"/>
  <c r="C56"/>
  <c r="B56" s="1"/>
  <c r="C57"/>
  <c r="B57" s="1"/>
  <c r="C58"/>
  <c r="B58" s="1"/>
  <c r="C59"/>
  <c r="B59" s="1"/>
  <c r="C60"/>
  <c r="B60" s="1"/>
  <c r="C61"/>
  <c r="C62"/>
  <c r="B62" s="1"/>
  <c r="C64"/>
  <c r="B64" s="1"/>
  <c r="C65"/>
  <c r="C66"/>
  <c r="B66" s="1"/>
  <c r="C67"/>
  <c r="B67" s="1"/>
  <c r="C69"/>
  <c r="B69" s="1"/>
  <c r="C70"/>
  <c r="C71"/>
  <c r="B71" s="1"/>
  <c r="C72"/>
  <c r="B72" s="1"/>
  <c r="C73"/>
  <c r="B73" s="1"/>
  <c r="C74"/>
  <c r="C75"/>
  <c r="B75" s="1"/>
  <c r="C76"/>
  <c r="B76" s="1"/>
  <c r="C77"/>
  <c r="B77" s="1"/>
  <c r="C78"/>
  <c r="C79"/>
  <c r="C80"/>
  <c r="B80" s="1"/>
  <c r="C82"/>
  <c r="C83"/>
  <c r="C84"/>
  <c r="C85"/>
  <c r="C86"/>
  <c r="C87"/>
  <c r="C88"/>
  <c r="C89"/>
  <c r="B89" s="1"/>
  <c r="C90"/>
  <c r="C91"/>
  <c r="C92"/>
  <c r="C93"/>
  <c r="C94"/>
  <c r="C95"/>
  <c r="B95" s="1"/>
  <c r="C96"/>
  <c r="C97"/>
  <c r="C99"/>
  <c r="B99" s="1"/>
  <c r="C100"/>
  <c r="B100" s="1"/>
  <c r="C102"/>
  <c r="B102" s="1"/>
  <c r="C103"/>
  <c r="C104"/>
  <c r="C105"/>
  <c r="B105" s="1"/>
  <c r="C106"/>
  <c r="B106" s="1"/>
  <c r="C108"/>
  <c r="B108" s="1"/>
  <c r="C109"/>
  <c r="B109" s="1"/>
  <c r="C110"/>
  <c r="C111"/>
  <c r="B111" s="1"/>
  <c r="D6" i="55"/>
  <c r="E6"/>
  <c r="F6"/>
  <c r="G6"/>
  <c r="H6"/>
  <c r="C6"/>
  <c r="E8" i="38"/>
  <c r="G8"/>
  <c r="I8"/>
  <c r="J8"/>
  <c r="F8"/>
  <c r="E22"/>
  <c r="F22"/>
  <c r="G22"/>
  <c r="H22"/>
  <c r="J22"/>
  <c r="D22"/>
  <c r="B32"/>
  <c r="B110"/>
  <c r="B18"/>
  <c r="B23"/>
  <c r="B27"/>
  <c r="B28"/>
  <c r="B30"/>
  <c r="B31"/>
  <c r="B36"/>
  <c r="B37"/>
  <c r="B38"/>
  <c r="B40"/>
  <c r="B41"/>
  <c r="B42"/>
  <c r="B44"/>
  <c r="B45"/>
  <c r="B46"/>
  <c r="B48"/>
  <c r="B53"/>
  <c r="B61"/>
  <c r="B65"/>
  <c r="B70"/>
  <c r="B74"/>
  <c r="B78"/>
  <c r="B79"/>
  <c r="B82"/>
  <c r="B83"/>
  <c r="B84"/>
  <c r="B85"/>
  <c r="B86"/>
  <c r="B87"/>
  <c r="B88"/>
  <c r="B90"/>
  <c r="B91"/>
  <c r="B92"/>
  <c r="B93"/>
  <c r="B94"/>
  <c r="B96"/>
  <c r="B97"/>
  <c r="B103"/>
  <c r="B104"/>
  <c r="B9" i="31"/>
  <c r="B11"/>
  <c r="B12"/>
  <c r="C14"/>
  <c r="B14" s="1"/>
  <c r="C15"/>
  <c r="C16"/>
  <c r="C17"/>
  <c r="B17" s="1"/>
  <c r="C18"/>
  <c r="B18" s="1"/>
  <c r="C19"/>
  <c r="B19" s="1"/>
  <c r="C20"/>
  <c r="C21"/>
  <c r="C22"/>
  <c r="B22" s="1"/>
  <c r="C23"/>
  <c r="B23" s="1"/>
  <c r="C25"/>
  <c r="C26"/>
  <c r="C27"/>
  <c r="B27" s="1"/>
  <c r="C28"/>
  <c r="B28" s="1"/>
  <c r="C29"/>
  <c r="B29" s="1"/>
  <c r="C31"/>
  <c r="C32"/>
  <c r="C33"/>
  <c r="B33" s="1"/>
  <c r="C34"/>
  <c r="B34" s="1"/>
  <c r="C35"/>
  <c r="C36"/>
  <c r="C37"/>
  <c r="C39"/>
  <c r="C40"/>
  <c r="C41"/>
  <c r="C42"/>
  <c r="C43"/>
  <c r="B43" s="1"/>
  <c r="C44"/>
  <c r="C46"/>
  <c r="B46" s="1"/>
  <c r="C47"/>
  <c r="B47" s="1"/>
  <c r="C48"/>
  <c r="C50"/>
  <c r="B50" s="1"/>
  <c r="C51"/>
  <c r="B51" s="1"/>
  <c r="C53"/>
  <c r="C54"/>
  <c r="B54" s="1"/>
  <c r="C55"/>
  <c r="C57"/>
  <c r="C58"/>
  <c r="B58" s="1"/>
  <c r="C60"/>
  <c r="C61"/>
  <c r="C62"/>
  <c r="B62" s="1"/>
  <c r="C64"/>
  <c r="C65"/>
  <c r="B65" s="1"/>
  <c r="C66"/>
  <c r="B66" s="1"/>
  <c r="C67"/>
  <c r="B67" s="1"/>
  <c r="C69"/>
  <c r="C70"/>
  <c r="B70" s="1"/>
  <c r="C72"/>
  <c r="C73"/>
  <c r="C74"/>
  <c r="C75"/>
  <c r="C76"/>
  <c r="C77"/>
  <c r="C79"/>
  <c r="C80"/>
  <c r="B80" s="1"/>
  <c r="C82"/>
  <c r="C83"/>
  <c r="B83" s="1"/>
  <c r="C84"/>
  <c r="B84" s="1"/>
  <c r="C85"/>
  <c r="B85" s="1"/>
  <c r="B15"/>
  <c r="B42"/>
  <c r="B64"/>
  <c r="B74"/>
  <c r="B75"/>
  <c r="B79"/>
  <c r="C17" i="27"/>
  <c r="B17"/>
  <c r="B17" i="28"/>
  <c r="B18"/>
  <c r="B19"/>
  <c r="C8"/>
  <c r="B8" s="1"/>
  <c r="C9"/>
  <c r="B9" s="1"/>
  <c r="C10"/>
  <c r="B10" s="1"/>
  <c r="C11"/>
  <c r="B11" s="1"/>
  <c r="C12"/>
  <c r="B12" s="1"/>
  <c r="C13"/>
  <c r="B13" s="1"/>
  <c r="C14"/>
  <c r="B14" s="1"/>
  <c r="C15"/>
  <c r="B15" s="1"/>
  <c r="C16"/>
  <c r="B16" s="1"/>
  <c r="C17"/>
  <c r="C18"/>
  <c r="C19"/>
  <c r="C20"/>
  <c r="B20" s="1"/>
  <c r="C7"/>
  <c r="B7" s="1"/>
  <c r="C15" i="26"/>
  <c r="C14"/>
  <c r="C12"/>
  <c r="C10"/>
  <c r="C8"/>
  <c r="B7"/>
  <c r="B8" i="55"/>
  <c r="K9" i="26"/>
  <c r="K10"/>
  <c r="K11"/>
  <c r="B11" s="1"/>
  <c r="K12"/>
  <c r="B12" s="1"/>
  <c r="K13"/>
  <c r="K14"/>
  <c r="K15"/>
  <c r="C9"/>
  <c r="C11"/>
  <c r="C13"/>
  <c r="B13" s="1"/>
  <c r="B9"/>
  <c r="B15"/>
  <c r="K8"/>
  <c r="F7" i="36"/>
  <c r="E7" s="1"/>
  <c r="F8"/>
  <c r="E8" s="1"/>
  <c r="F9"/>
  <c r="E9" s="1"/>
  <c r="E6"/>
  <c r="F6"/>
  <c r="C8" i="34"/>
  <c r="C5" s="1"/>
  <c r="B8"/>
  <c r="B5" s="1"/>
  <c r="F6" i="51"/>
  <c r="F6" i="49"/>
  <c r="F6" i="47"/>
  <c r="F6" i="45"/>
  <c r="D50" i="54"/>
  <c r="E50"/>
  <c r="C50"/>
  <c r="B24"/>
  <c r="B23"/>
  <c r="E22"/>
  <c r="D22"/>
  <c r="C22"/>
  <c r="D8"/>
  <c r="E8"/>
  <c r="E7" s="1"/>
  <c r="C8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1"/>
  <c r="B52"/>
  <c r="B53"/>
  <c r="B54"/>
  <c r="B55"/>
  <c r="B56"/>
  <c r="B57"/>
  <c r="B58"/>
  <c r="B59"/>
  <c r="B60"/>
  <c r="B61"/>
  <c r="B62"/>
  <c r="B20"/>
  <c r="B10"/>
  <c r="B11"/>
  <c r="B12"/>
  <c r="B13"/>
  <c r="B14"/>
  <c r="B15"/>
  <c r="B16"/>
  <c r="B17"/>
  <c r="B18"/>
  <c r="B19"/>
  <c r="B21"/>
  <c r="B9"/>
  <c r="B26" i="31"/>
  <c r="B25"/>
  <c r="B82"/>
  <c r="B77"/>
  <c r="B76"/>
  <c r="B73"/>
  <c r="B72"/>
  <c r="B69"/>
  <c r="B61"/>
  <c r="B60"/>
  <c r="B57"/>
  <c r="B55"/>
  <c r="B53"/>
  <c r="B48"/>
  <c r="B44"/>
  <c r="B41"/>
  <c r="B40"/>
  <c r="B39"/>
  <c r="B37"/>
  <c r="B36"/>
  <c r="B35"/>
  <c r="B32"/>
  <c r="B31"/>
  <c r="B21"/>
  <c r="B20"/>
  <c r="B16"/>
  <c r="B22" i="54" l="1"/>
  <c r="C7"/>
  <c r="B6" i="55"/>
  <c r="C68" i="31"/>
  <c r="C63"/>
  <c r="B63" s="1"/>
  <c r="C56"/>
  <c r="B56" s="1"/>
  <c r="C71"/>
  <c r="C38"/>
  <c r="C59"/>
  <c r="C49"/>
  <c r="B49" s="1"/>
  <c r="C45"/>
  <c r="C30"/>
  <c r="B30" s="1"/>
  <c r="I7" i="38"/>
  <c r="E7"/>
  <c r="H7"/>
  <c r="C107"/>
  <c r="B107" s="1"/>
  <c r="C101"/>
  <c r="B101" s="1"/>
  <c r="C98"/>
  <c r="B98" s="1"/>
  <c r="C81"/>
  <c r="B81" s="1"/>
  <c r="C50"/>
  <c r="B50" s="1"/>
  <c r="F7"/>
  <c r="C63"/>
  <c r="B63" s="1"/>
  <c r="J7"/>
  <c r="G7"/>
  <c r="C22"/>
  <c r="B22" s="1"/>
  <c r="C9"/>
  <c r="B9" s="1"/>
  <c r="B50" i="54"/>
  <c r="D7"/>
  <c r="D8" i="38"/>
  <c r="D7" s="1"/>
  <c r="E7" i="31"/>
  <c r="C78"/>
  <c r="B78" s="1"/>
  <c r="C81"/>
  <c r="B81" s="1"/>
  <c r="C8"/>
  <c r="B8" s="1"/>
  <c r="I7"/>
  <c r="J7"/>
  <c r="F7"/>
  <c r="B68" i="38"/>
  <c r="H7" i="31"/>
  <c r="G7"/>
  <c r="C13"/>
  <c r="B13" s="1"/>
  <c r="D7"/>
  <c r="B45"/>
  <c r="B14" i="26"/>
  <c r="B10"/>
  <c r="B8" i="54"/>
  <c r="B38" i="31"/>
  <c r="B71"/>
  <c r="B68"/>
  <c r="B59"/>
  <c r="B52"/>
  <c r="B24"/>
  <c r="B7" i="27"/>
  <c r="C8"/>
  <c r="B8" s="1"/>
  <c r="C9"/>
  <c r="C10"/>
  <c r="B10" s="1"/>
  <c r="C11"/>
  <c r="B11" s="1"/>
  <c r="C12"/>
  <c r="C18"/>
  <c r="B18" s="1"/>
  <c r="C19"/>
  <c r="C20"/>
  <c r="C21"/>
  <c r="C22"/>
  <c r="B22" s="1"/>
  <c r="C23"/>
  <c r="C24"/>
  <c r="C25"/>
  <c r="C26"/>
  <c r="B26" s="1"/>
  <c r="C27"/>
  <c r="C28"/>
  <c r="C29"/>
  <c r="C30"/>
  <c r="B30" s="1"/>
  <c r="C31"/>
  <c r="C32"/>
  <c r="B9"/>
  <c r="B12"/>
  <c r="B19"/>
  <c r="B20"/>
  <c r="B21"/>
  <c r="B23"/>
  <c r="B24"/>
  <c r="B25"/>
  <c r="B27"/>
  <c r="B28"/>
  <c r="B29"/>
  <c r="B31"/>
  <c r="B32"/>
  <c r="K7" i="26"/>
  <c r="C7"/>
  <c r="C8" i="38" l="1"/>
  <c r="B8" s="1"/>
  <c r="C7"/>
  <c r="B7" s="1"/>
  <c r="B7" i="54"/>
  <c r="C7" i="31"/>
  <c r="B7" s="1"/>
</calcChain>
</file>

<file path=xl/sharedStrings.xml><?xml version="1.0" encoding="utf-8"?>
<sst xmlns="http://schemas.openxmlformats.org/spreadsheetml/2006/main" count="583" uniqueCount="385">
  <si>
    <t>附表1：</t>
    <phoneticPr fontId="6" type="noConversion"/>
  </si>
  <si>
    <t>收入预算</t>
    <phoneticPr fontId="6" type="noConversion"/>
  </si>
  <si>
    <t>一般公共预算收入</t>
    <phoneticPr fontId="6" type="noConversion"/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</si>
  <si>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</si>
  <si>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</si>
  <si>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</si>
  <si>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对个人和家庭的补助支出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</si>
  <si>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</si>
  <si>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</si>
  <si>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</si>
  <si>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</si>
  <si>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</si>
  <si>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专项收入</t>
  </si>
  <si>
    <t>总计(合计)</t>
  </si>
  <si>
    <t>合计</t>
  </si>
  <si>
    <t>总计</t>
  </si>
  <si>
    <t>纳入专户管理的行政事业性收费收入</t>
  </si>
  <si>
    <t>单位：万元</t>
    <phoneticPr fontId="0" type="noConversion"/>
  </si>
  <si>
    <t>财政拨款</t>
  </si>
  <si>
    <t>项目名称</t>
    <phoneticPr fontId="0" type="noConversion"/>
  </si>
  <si>
    <t>单位名称</t>
  </si>
  <si>
    <t>单位</t>
    <phoneticPr fontId="0" type="noConversion"/>
  </si>
  <si>
    <t>**</t>
    <phoneticPr fontId="0" type="noConversion"/>
  </si>
  <si>
    <t>纳入预算管理的行政事业性收费收入</t>
    <phoneticPr fontId="0" type="noConversion"/>
  </si>
  <si>
    <t>政府性基金收入</t>
    <phoneticPr fontId="0" type="noConversion"/>
  </si>
  <si>
    <t>省提前告知专项</t>
    <phoneticPr fontId="0" type="noConversion"/>
  </si>
  <si>
    <t>工资福利支出</t>
  </si>
  <si>
    <t>商品和服务支出</t>
  </si>
  <si>
    <t xml:space="preserve"> 单位：万元</t>
  </si>
  <si>
    <t>归口科室</t>
    <phoneticPr fontId="6" type="noConversion"/>
  </si>
  <si>
    <t>部门名称（含所属单位）</t>
    <phoneticPr fontId="6" type="noConversion"/>
  </si>
  <si>
    <t>功能科目</t>
    <phoneticPr fontId="6" type="noConversion"/>
  </si>
  <si>
    <t>购买服务项目名称</t>
    <phoneticPr fontId="6" type="noConversion"/>
  </si>
  <si>
    <t>购买项目内容</t>
    <phoneticPr fontId="6" type="noConversion"/>
  </si>
  <si>
    <t>购买服务项目类别</t>
    <phoneticPr fontId="6" type="noConversion"/>
  </si>
  <si>
    <t>承接主体</t>
    <phoneticPr fontId="6" type="noConversion"/>
  </si>
  <si>
    <t>购买方式</t>
    <phoneticPr fontId="6" type="noConversion"/>
  </si>
  <si>
    <t>承接主体名称</t>
    <phoneticPr fontId="6" type="noConversion"/>
  </si>
  <si>
    <t>项目绩效目标</t>
    <phoneticPr fontId="6" type="noConversion"/>
  </si>
  <si>
    <t>总计</t>
    <phoneticPr fontId="6" type="noConversion"/>
  </si>
  <si>
    <t>财政拨款安排的项目</t>
    <phoneticPr fontId="6" type="noConversion"/>
  </si>
  <si>
    <t>纳入预算管理的行政事业性收费安排的项目</t>
    <phoneticPr fontId="6" type="noConversion"/>
  </si>
  <si>
    <t>专项收入安排的项目</t>
    <phoneticPr fontId="6" type="noConversion"/>
  </si>
  <si>
    <t>省提前告知专项安排的项目</t>
    <phoneticPr fontId="6" type="noConversion"/>
  </si>
  <si>
    <t>政府性基金收入安排的项目</t>
    <phoneticPr fontId="6" type="noConversion"/>
  </si>
  <si>
    <t>纳入专户管理的行政事业性收费安排的项目</t>
    <phoneticPr fontId="6" type="noConversion"/>
  </si>
  <si>
    <t>单位：万元</t>
  </si>
  <si>
    <t>支出预算</t>
  </si>
  <si>
    <t>项目支出</t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</si>
  <si>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</si>
  <si>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</si>
  <si>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</si>
  <si>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</si>
  <si>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</si>
  <si>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</si>
  <si>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</si>
  <si>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</si>
  <si>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对个人和家庭的补助支出</t>
    <phoneticPr fontId="6" type="noConversion"/>
  </si>
  <si>
    <t>科目名称</t>
    <phoneticPr fontId="6" type="noConversion"/>
  </si>
  <si>
    <t>基本支出</t>
    <phoneticPr fontId="6" type="noConversion"/>
  </si>
  <si>
    <t>附表3：</t>
    <phoneticPr fontId="6" type="noConversion"/>
  </si>
  <si>
    <t>采购项目分类</t>
    <phoneticPr fontId="0" type="noConversion"/>
  </si>
  <si>
    <t>采购项目明细</t>
    <phoneticPr fontId="0" type="noConversion"/>
  </si>
  <si>
    <t>一般公共预算拨款收入</t>
  </si>
  <si>
    <t>附表2：</t>
    <phoneticPr fontId="6" type="noConversion"/>
  </si>
  <si>
    <t>科目名称（类/款/项）</t>
    <phoneticPr fontId="6" type="noConversion"/>
  </si>
  <si>
    <t>工资福利支出</t>
    <phoneticPr fontId="6" type="noConversion"/>
  </si>
  <si>
    <t>商品和服务支出</t>
    <phoneticPr fontId="6" type="noConversion"/>
  </si>
  <si>
    <t>科目名称</t>
  </si>
  <si>
    <t>预算科目名称</t>
    <phoneticPr fontId="6" type="noConversion"/>
  </si>
  <si>
    <t>上年结转采购项目</t>
    <phoneticPr fontId="0" type="noConversion"/>
  </si>
  <si>
    <t>单位：万元</t>
    <phoneticPr fontId="6" type="noConversion"/>
  </si>
  <si>
    <t>项        目</t>
    <phoneticPr fontId="6" type="noConversion"/>
  </si>
  <si>
    <t>2020年预算数</t>
    <phoneticPr fontId="6" type="noConversion"/>
  </si>
  <si>
    <t>“三公”经费合计</t>
    <phoneticPr fontId="6" type="noConversion"/>
  </si>
  <si>
    <t>部门(单位)名称</t>
    <phoneticPr fontId="6" type="noConversion"/>
  </si>
  <si>
    <t>科目名称</t>
    <phoneticPr fontId="6" type="noConversion"/>
  </si>
  <si>
    <t>纳入专户管理的行政事业性收费收</t>
    <phoneticPr fontId="6" type="noConversion"/>
  </si>
  <si>
    <t>项目绩效目标</t>
    <phoneticPr fontId="6" type="noConversion"/>
  </si>
  <si>
    <t>项目内容</t>
    <phoneticPr fontId="6" type="noConversion"/>
  </si>
  <si>
    <t>项目编号</t>
    <phoneticPr fontId="6" type="noConversion"/>
  </si>
  <si>
    <t>单位名称</t>
    <phoneticPr fontId="6" type="noConversion"/>
  </si>
  <si>
    <t>工资福利</t>
    <phoneticPr fontId="6" type="noConversion"/>
  </si>
  <si>
    <t>科目代码</t>
  </si>
  <si>
    <t>基本支出</t>
  </si>
  <si>
    <t>类</t>
  </si>
  <si>
    <t>款</t>
  </si>
  <si>
    <t>项</t>
  </si>
  <si>
    <t>对个人和家庭的补助</t>
  </si>
  <si>
    <t>附表10：</t>
    <phoneticPr fontId="6" type="noConversion"/>
  </si>
  <si>
    <t>附表11：</t>
    <phoneticPr fontId="6" type="noConversion"/>
  </si>
  <si>
    <t>附表12：</t>
    <phoneticPr fontId="6" type="noConversion"/>
  </si>
  <si>
    <t>附表13：</t>
    <phoneticPr fontId="6" type="noConversion"/>
  </si>
  <si>
    <t>附表15：</t>
    <phoneticPr fontId="6" type="noConversion"/>
  </si>
  <si>
    <t>上年结转收入</t>
  </si>
  <si>
    <t>部门(单位)名称</t>
    <phoneticPr fontId="6" type="noConversion"/>
  </si>
  <si>
    <t>项目名称</t>
    <phoneticPr fontId="6" type="noConversion"/>
  </si>
  <si>
    <t>项目内容</t>
    <phoneticPr fontId="6" type="noConversion"/>
  </si>
  <si>
    <t>纳入专户管理的行政事业性收费收</t>
    <phoneticPr fontId="6" type="noConversion"/>
  </si>
  <si>
    <t>附表14：</t>
    <phoneticPr fontId="6" type="noConversion"/>
  </si>
  <si>
    <t>合  计</t>
    <phoneticPr fontId="6" type="noConversion"/>
  </si>
  <si>
    <t>商品和服务指出</t>
    <phoneticPr fontId="6" type="noConversion"/>
  </si>
  <si>
    <t>对个人和家庭补助</t>
    <phoneticPr fontId="6" type="noConversion"/>
  </si>
  <si>
    <t xml:space="preserve">  会议费</t>
  </si>
  <si>
    <t xml:space="preserve">  公务用车运行维护费</t>
  </si>
  <si>
    <t xml:space="preserve">  其他商品和服务支出</t>
  </si>
  <si>
    <t xml:space="preserve">  培训费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</si>
  <si>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</si>
  <si>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</si>
  <si>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</si>
  <si>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</si>
  <si>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其它社会保障缴费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</si>
  <si>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</si>
  <si>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</si>
  <si>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</si>
  <si>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</si>
  <si>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其他交通费用</t>
  </si>
  <si>
    <t xml:space="preserve">  退休费</t>
  </si>
  <si>
    <t xml:space="preserve">  抚恤金</t>
  </si>
  <si>
    <t xml:space="preserve">  生活补助</t>
  </si>
  <si>
    <t xml:space="preserve">  奖励金</t>
  </si>
  <si>
    <t>附表6：</t>
    <phoneticPr fontId="6" type="noConversion"/>
  </si>
  <si>
    <t xml:space="preserve"> </t>
    <phoneticPr fontId="6" type="noConversion"/>
  </si>
  <si>
    <t>基础设施建设</t>
  </si>
  <si>
    <t>机关工资福利支出</t>
    <phoneticPr fontId="6" type="noConversion"/>
  </si>
  <si>
    <t>机关商品和服务支出</t>
    <phoneticPr fontId="6" type="noConversion"/>
  </si>
  <si>
    <t>社会福利救助费</t>
    <phoneticPr fontId="6" type="noConversion"/>
  </si>
  <si>
    <t>助学金</t>
    <phoneticPr fontId="6" type="noConversion"/>
  </si>
  <si>
    <t>个人农业生产补贴</t>
    <phoneticPr fontId="6" type="noConversion"/>
  </si>
  <si>
    <t>离退休费</t>
    <phoneticPr fontId="6" type="noConversion"/>
  </si>
  <si>
    <t>房屋建筑物构建</t>
    <phoneticPr fontId="6" type="noConversion"/>
  </si>
  <si>
    <t>公务用车购置</t>
  </si>
  <si>
    <t>土地拆迁补偿和和安置支出</t>
    <phoneticPr fontId="6" type="noConversion"/>
  </si>
  <si>
    <t>设备购置</t>
    <phoneticPr fontId="6" type="noConversion"/>
  </si>
  <si>
    <t>大型修缮</t>
    <phoneticPr fontId="6" type="noConversion"/>
  </si>
  <si>
    <t>其他资本支出</t>
    <phoneticPr fontId="6" type="noConversion"/>
  </si>
  <si>
    <t>机关资本性支出（一）</t>
    <phoneticPr fontId="6" type="noConversion"/>
  </si>
  <si>
    <t>机关资本性支出（二）</t>
    <phoneticPr fontId="6" type="noConversion"/>
  </si>
  <si>
    <t>基础设施建设</t>
    <phoneticPr fontId="6" type="noConversion"/>
  </si>
  <si>
    <t>对事业单位经常性补助</t>
    <phoneticPr fontId="6" type="noConversion"/>
  </si>
  <si>
    <t>工资福利支出</t>
    <phoneticPr fontId="6" type="noConversion"/>
  </si>
  <si>
    <t>商品和服务支出</t>
    <phoneticPr fontId="6" type="noConversion"/>
  </si>
  <si>
    <t>其它对事业单位补助</t>
    <phoneticPr fontId="6" type="noConversion"/>
  </si>
  <si>
    <t>对事业单位资本性补助</t>
    <phoneticPr fontId="6" type="noConversion"/>
  </si>
  <si>
    <t>资本性支出（一）</t>
    <phoneticPr fontId="6" type="noConversion"/>
  </si>
  <si>
    <t>资本性支出（二）</t>
    <phoneticPr fontId="6" type="noConversion"/>
  </si>
  <si>
    <t>对企业补助</t>
    <phoneticPr fontId="6" type="noConversion"/>
  </si>
  <si>
    <t>费用补贴</t>
    <phoneticPr fontId="6" type="noConversion"/>
  </si>
  <si>
    <t>利息补贴</t>
    <phoneticPr fontId="6" type="noConversion"/>
  </si>
  <si>
    <t>其他对企业补助</t>
    <phoneticPr fontId="6" type="noConversion"/>
  </si>
  <si>
    <t>对企业资本性补助（二）</t>
    <phoneticPr fontId="6" type="noConversion"/>
  </si>
  <si>
    <t>对社会保障基金补助</t>
    <phoneticPr fontId="6" type="noConversion"/>
  </si>
  <si>
    <t>补充全国社会保障基金</t>
    <phoneticPr fontId="6" type="noConversion"/>
  </si>
  <si>
    <t>对机关事业单位职业年金的补助</t>
    <phoneticPr fontId="6" type="noConversion"/>
  </si>
  <si>
    <t>债务利息及费用支出</t>
    <phoneticPr fontId="6" type="noConversion"/>
  </si>
  <si>
    <t>国内债务付息</t>
  </si>
  <si>
    <t>国外债务付息</t>
  </si>
  <si>
    <t>国内债务发行费用</t>
  </si>
  <si>
    <t>国外债务发行费用</t>
  </si>
  <si>
    <t>债务还本支出</t>
    <phoneticPr fontId="6" type="noConversion"/>
  </si>
  <si>
    <t>国内债务还本</t>
    <phoneticPr fontId="6" type="noConversion"/>
  </si>
  <si>
    <t>国外债务还本</t>
    <phoneticPr fontId="6" type="noConversion"/>
  </si>
  <si>
    <t>转移性支出</t>
    <phoneticPr fontId="6" type="noConversion"/>
  </si>
  <si>
    <t>上下级政府间转移性支出</t>
    <phoneticPr fontId="6" type="noConversion"/>
  </si>
  <si>
    <t>援助其他地区支出</t>
    <phoneticPr fontId="6" type="noConversion"/>
  </si>
  <si>
    <t>债务转贷</t>
    <phoneticPr fontId="6" type="noConversion"/>
  </si>
  <si>
    <t>调出资金</t>
    <phoneticPr fontId="6" type="noConversion"/>
  </si>
  <si>
    <t>安排预算稳定调节基金</t>
    <phoneticPr fontId="6" type="noConversion"/>
  </si>
  <si>
    <t>预备费及预留</t>
    <phoneticPr fontId="6" type="noConversion"/>
  </si>
  <si>
    <t>预备费</t>
    <phoneticPr fontId="6" type="noConversion"/>
  </si>
  <si>
    <t>预留</t>
    <phoneticPr fontId="6" type="noConversion"/>
  </si>
  <si>
    <t>其他支出</t>
  </si>
  <si>
    <t>其他支出</t>
    <phoneticPr fontId="6" type="noConversion"/>
  </si>
  <si>
    <t>赠与</t>
    <phoneticPr fontId="6" type="noConversion"/>
  </si>
  <si>
    <t>国家赔偿费用支出</t>
    <phoneticPr fontId="6" type="noConversion"/>
  </si>
  <si>
    <t>对民间非营利组织和群众性自治组织补贴</t>
  </si>
  <si>
    <t>其他对个人和家庭的补助支出</t>
    <phoneticPr fontId="6" type="noConversion"/>
  </si>
  <si>
    <t>对企业资本性支出</t>
    <phoneticPr fontId="6" type="noConversion"/>
  </si>
  <si>
    <t>对企业资本性支出（一）</t>
    <phoneticPr fontId="6" type="noConversion"/>
  </si>
  <si>
    <t xml:space="preserve">  退职（役）费</t>
  </si>
  <si>
    <t xml:space="preserve">  职业年金缴费</t>
    <phoneticPr fontId="6" type="noConversion"/>
  </si>
  <si>
    <t xml:space="preserve">  公务员医疗补助</t>
    <phoneticPr fontId="6" type="noConversion"/>
  </si>
  <si>
    <t xml:space="preserve">  住房公积金</t>
    <phoneticPr fontId="6" type="noConversion"/>
  </si>
  <si>
    <t xml:space="preserve">  伙食补助费</t>
    <phoneticPr fontId="6" type="noConversion"/>
  </si>
  <si>
    <t xml:space="preserve">  医疗费</t>
    <phoneticPr fontId="6" type="noConversion"/>
  </si>
  <si>
    <t xml:space="preserve">  其他工资福利支出</t>
    <phoneticPr fontId="6" type="noConversion"/>
  </si>
  <si>
    <t>商品和服务支出</t>
    <phoneticPr fontId="6" type="noConversion"/>
  </si>
  <si>
    <t xml:space="preserve">  手续费</t>
    <phoneticPr fontId="6" type="noConversion"/>
  </si>
  <si>
    <t xml:space="preserve">  取暖的</t>
    <phoneticPr fontId="6" type="noConversion"/>
  </si>
  <si>
    <t xml:space="preserve">  物业管理费</t>
    <phoneticPr fontId="6" type="noConversion"/>
  </si>
  <si>
    <t xml:space="preserve">  租赁费</t>
    <phoneticPr fontId="6" type="noConversion"/>
  </si>
  <si>
    <t xml:space="preserve">  工会经费</t>
    <phoneticPr fontId="6" type="noConversion"/>
  </si>
  <si>
    <t xml:space="preserve">  福利费</t>
    <phoneticPr fontId="6" type="noConversion"/>
  </si>
  <si>
    <t xml:space="preserve">  专用材料费</t>
    <phoneticPr fontId="6" type="noConversion"/>
  </si>
  <si>
    <t xml:space="preserve">  被装购置费</t>
    <phoneticPr fontId="6" type="noConversion"/>
  </si>
  <si>
    <t xml:space="preserve">  专用燃料费</t>
    <phoneticPr fontId="6" type="noConversion"/>
  </si>
  <si>
    <t xml:space="preserve">  劳务费</t>
    <phoneticPr fontId="6" type="noConversion"/>
  </si>
  <si>
    <t xml:space="preserve">  委托业务费</t>
    <phoneticPr fontId="6" type="noConversion"/>
  </si>
  <si>
    <t xml:space="preserve">  水费</t>
    <phoneticPr fontId="6" type="noConversion"/>
  </si>
  <si>
    <t xml:space="preserve">  电费</t>
    <phoneticPr fontId="6" type="noConversion"/>
  </si>
  <si>
    <t xml:space="preserve">  税金及附加费用</t>
    <phoneticPr fontId="6" type="noConversion"/>
  </si>
  <si>
    <t xml:space="preserve">  绩效工资</t>
    <phoneticPr fontId="6" type="noConversion"/>
  </si>
  <si>
    <t xml:space="preserve">  职工基本医疗保险缴费</t>
    <phoneticPr fontId="6" type="noConversion"/>
  </si>
  <si>
    <t xml:space="preserve">  因公出国（境）费用</t>
    <phoneticPr fontId="6" type="noConversion"/>
  </si>
  <si>
    <t xml:space="preserve">  维修（护）费</t>
    <phoneticPr fontId="6" type="noConversion"/>
  </si>
  <si>
    <t xml:space="preserve">  公务接待费</t>
    <phoneticPr fontId="6" type="noConversion"/>
  </si>
  <si>
    <t xml:space="preserve">  救济费</t>
  </si>
  <si>
    <t xml:space="preserve">  离休费</t>
    <phoneticPr fontId="6" type="noConversion"/>
  </si>
  <si>
    <t xml:space="preserve">  医疗费补助</t>
    <phoneticPr fontId="6" type="noConversion"/>
  </si>
  <si>
    <t xml:space="preserve">  助学金</t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</si>
  <si>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  <phoneticPr fontId="6" type="noConversion"/>
  </si>
  <si>
    <t xml:space="preserve">  其他队个人和家庭的补助</t>
    <phoneticPr fontId="6" type="noConversion"/>
  </si>
  <si>
    <t xml:space="preserve">  代缴社会保险费</t>
    <phoneticPr fontId="6" type="noConversion"/>
  </si>
  <si>
    <t>债务利息及费用支出</t>
    <phoneticPr fontId="6" type="noConversion"/>
  </si>
  <si>
    <t>资本金注入</t>
    <phoneticPr fontId="6" type="noConversion"/>
  </si>
  <si>
    <t>政府投资基金股权投资</t>
  </si>
  <si>
    <t>费用补贴</t>
  </si>
  <si>
    <t>利息补贴</t>
  </si>
  <si>
    <t>其他对企业补助</t>
  </si>
  <si>
    <t>其他支出</t>
    <phoneticPr fontId="6" type="noConversion"/>
  </si>
  <si>
    <t>赠与</t>
    <phoneticPr fontId="6" type="noConversion"/>
  </si>
  <si>
    <t>国家赔偿费用支出</t>
  </si>
  <si>
    <t>资本性支出(基本建设)</t>
    <phoneticPr fontId="6" type="noConversion"/>
  </si>
  <si>
    <t>资本性支出</t>
    <phoneticPr fontId="6" type="noConversion"/>
  </si>
  <si>
    <t>对企业补助</t>
    <phoneticPr fontId="6" type="noConversion"/>
  </si>
  <si>
    <t>对企业补助（基本建设）</t>
    <phoneticPr fontId="6" type="noConversion"/>
  </si>
  <si>
    <t>对个人和家庭的补助支出</t>
  </si>
  <si>
    <t>合计</t>
    <phoneticPr fontId="6" type="noConversion"/>
  </si>
  <si>
    <t xml:space="preserve">               公务用车运行费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</si>
  <si>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</si>
  <si>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</si>
  <si>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</si>
  <si>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</si>
  <si>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>科目名称（类/款/项）</t>
  </si>
  <si>
    <t>财政拨款收入</t>
  </si>
  <si>
    <t>纳入预算管理的行政事业性收费收入</t>
  </si>
  <si>
    <t>提前告知专项</t>
  </si>
  <si>
    <t>政府性基金收入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</si>
  <si>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</si>
  <si>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</si>
  <si>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</si>
  <si>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</si>
  <si>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机关事业单位基本养老保险缴费支出</t>
  </si>
  <si>
    <t>附表5：</t>
    <phoneticPr fontId="6" type="noConversion"/>
  </si>
  <si>
    <t>附表9：</t>
    <phoneticPr fontId="6" type="noConversion"/>
  </si>
  <si>
    <t>附表16：</t>
    <phoneticPr fontId="6" type="noConversion"/>
  </si>
  <si>
    <t>附表17：</t>
    <phoneticPr fontId="6" type="noConversion"/>
  </si>
  <si>
    <t>附表18：</t>
    <phoneticPr fontId="0" type="noConversion"/>
  </si>
  <si>
    <t>附表:19</t>
    <phoneticPr fontId="6" type="noConversion"/>
  </si>
  <si>
    <t>2021年预算安排</t>
    <phoneticPr fontId="6" type="noConversion"/>
  </si>
  <si>
    <t>2021年收支预算总表</t>
    <phoneticPr fontId="6" type="noConversion"/>
  </si>
  <si>
    <t>2021年收入预算表</t>
    <phoneticPr fontId="6" type="noConversion"/>
  </si>
  <si>
    <t>2021年支出预算表</t>
    <phoneticPr fontId="6" type="noConversion"/>
  </si>
  <si>
    <t>2021年政府预算经济分类情况表</t>
    <phoneticPr fontId="6" type="noConversion"/>
  </si>
  <si>
    <t>2021年部门预算经济分类情况表</t>
    <phoneticPr fontId="6" type="noConversion"/>
  </si>
  <si>
    <t>2021年一般公共预算支出表</t>
    <phoneticPr fontId="6" type="noConversion"/>
  </si>
  <si>
    <t>2021年一般公共预算基本支出表</t>
    <phoneticPr fontId="6" type="noConversion"/>
  </si>
  <si>
    <t>2021年政府性基金收入安排的预算支出表</t>
    <phoneticPr fontId="6" type="noConversion"/>
  </si>
  <si>
    <t>2021年提前告知收入安排的预算支出表</t>
    <phoneticPr fontId="6" type="noConversion"/>
  </si>
  <si>
    <t>2021年纳入预算管理的行政事业性收费收入安排的预算支出表</t>
    <phoneticPr fontId="6" type="noConversion"/>
  </si>
  <si>
    <t>2021年纳入专户管理的行政事业性收费收入安排的预算支出表</t>
    <phoneticPr fontId="6" type="noConversion"/>
  </si>
  <si>
    <t>2021年一般公共预算“三公”经费支出情况表</t>
    <phoneticPr fontId="6" type="noConversion"/>
  </si>
  <si>
    <t xml:space="preserve">2021年项目支出预算明细表           
</t>
    <phoneticPr fontId="6" type="noConversion"/>
  </si>
  <si>
    <t>2021年债务支出预算表</t>
    <phoneticPr fontId="6" type="noConversion"/>
  </si>
  <si>
    <t>其他资本性支出</t>
    <phoneticPr fontId="6" type="noConversion"/>
  </si>
  <si>
    <t>工资奖金津补贴</t>
    <phoneticPr fontId="6" type="noConversion"/>
  </si>
  <si>
    <t>社会保障缴费</t>
    <phoneticPr fontId="6" type="noConversion"/>
  </si>
  <si>
    <t>住房公积金</t>
    <phoneticPr fontId="6" type="noConversion"/>
  </si>
  <si>
    <t>其他工资福利支出</t>
    <phoneticPr fontId="6" type="noConversion"/>
  </si>
  <si>
    <t>办公经费</t>
    <phoneticPr fontId="6" type="noConversion"/>
  </si>
  <si>
    <t>会议费</t>
    <phoneticPr fontId="6" type="noConversion"/>
  </si>
  <si>
    <t>培训费</t>
    <phoneticPr fontId="6" type="noConversion"/>
  </si>
  <si>
    <t>专用材料购置费</t>
    <phoneticPr fontId="6" type="noConversion"/>
  </si>
  <si>
    <t>委托业务费</t>
    <phoneticPr fontId="6" type="noConversion"/>
  </si>
  <si>
    <t>公务接待费</t>
    <phoneticPr fontId="6" type="noConversion"/>
  </si>
  <si>
    <t>因公出国（境）费用</t>
    <phoneticPr fontId="6" type="noConversion"/>
  </si>
  <si>
    <t>公务用车运行维护费</t>
    <phoneticPr fontId="6" type="noConversion"/>
  </si>
  <si>
    <t>维修（护）费</t>
    <phoneticPr fontId="6" type="noConversion"/>
  </si>
  <si>
    <t>其他商品和服务支出</t>
    <phoneticPr fontId="6" type="noConversion"/>
  </si>
  <si>
    <t>补充预算周转金</t>
    <phoneticPr fontId="6" type="noConversion"/>
  </si>
  <si>
    <t>基本工资</t>
    <phoneticPr fontId="6" type="noConversion"/>
  </si>
  <si>
    <t>津贴补贴</t>
    <phoneticPr fontId="6" type="noConversion"/>
  </si>
  <si>
    <t>奖金</t>
    <phoneticPr fontId="6" type="noConversion"/>
  </si>
  <si>
    <t>伙食补助费</t>
    <phoneticPr fontId="6" type="noConversion"/>
  </si>
  <si>
    <t>绩效工资</t>
    <phoneticPr fontId="6" type="noConversion"/>
  </si>
  <si>
    <t>机关事业单位基本养老保险缴费</t>
    <phoneticPr fontId="6" type="noConversion"/>
  </si>
  <si>
    <t>职业年金缴费</t>
    <phoneticPr fontId="6" type="noConversion"/>
  </si>
  <si>
    <t>职工基本医疗保险缴费</t>
    <phoneticPr fontId="6" type="noConversion"/>
  </si>
  <si>
    <t>公务员医疗补助</t>
    <phoneticPr fontId="6" type="noConversion"/>
  </si>
  <si>
    <t>其它社会保障缴费</t>
    <phoneticPr fontId="6" type="noConversion"/>
  </si>
  <si>
    <t>医疗费</t>
    <phoneticPr fontId="6" type="noConversion"/>
  </si>
  <si>
    <t>其他工资福利支出</t>
    <phoneticPr fontId="6" type="noConversion"/>
  </si>
  <si>
    <t>办公费</t>
    <phoneticPr fontId="6" type="noConversion"/>
  </si>
  <si>
    <t>印刷费</t>
    <phoneticPr fontId="6" type="noConversion"/>
  </si>
  <si>
    <t>手续费</t>
    <phoneticPr fontId="6" type="noConversion"/>
  </si>
  <si>
    <t>水费</t>
    <phoneticPr fontId="6" type="noConversion"/>
  </si>
  <si>
    <t>电费</t>
    <phoneticPr fontId="6" type="noConversion"/>
  </si>
  <si>
    <t>邮电费</t>
    <phoneticPr fontId="6" type="noConversion"/>
  </si>
  <si>
    <t>取暖的</t>
    <phoneticPr fontId="6" type="noConversion"/>
  </si>
  <si>
    <t>物业管理费</t>
    <phoneticPr fontId="6" type="noConversion"/>
  </si>
  <si>
    <t>差旅费</t>
    <phoneticPr fontId="6" type="noConversion"/>
  </si>
  <si>
    <t>租赁费</t>
    <phoneticPr fontId="6" type="noConversion"/>
  </si>
  <si>
    <t>福利费</t>
    <phoneticPr fontId="6" type="noConversion"/>
  </si>
  <si>
    <t>专用材料费</t>
    <phoneticPr fontId="6" type="noConversion"/>
  </si>
  <si>
    <t>被装购置费</t>
    <phoneticPr fontId="6" type="noConversion"/>
  </si>
  <si>
    <t>专用燃料费</t>
    <phoneticPr fontId="6" type="noConversion"/>
  </si>
  <si>
    <t>劳务费</t>
    <phoneticPr fontId="6" type="noConversion"/>
  </si>
  <si>
    <t>工会经费</t>
    <phoneticPr fontId="6" type="noConversion"/>
  </si>
  <si>
    <t>其他交通费用</t>
    <phoneticPr fontId="6" type="noConversion"/>
  </si>
  <si>
    <t>税金及附加费用</t>
    <phoneticPr fontId="6" type="noConversion"/>
  </si>
  <si>
    <t>离休费</t>
    <phoneticPr fontId="6" type="noConversion"/>
  </si>
  <si>
    <t>退休费</t>
    <phoneticPr fontId="6" type="noConversion"/>
  </si>
  <si>
    <t>退职（役）费</t>
    <phoneticPr fontId="6" type="noConversion"/>
  </si>
  <si>
    <t>抚恤金</t>
    <phoneticPr fontId="6" type="noConversion"/>
  </si>
  <si>
    <t>生活补助</t>
    <phoneticPr fontId="6" type="noConversion"/>
  </si>
  <si>
    <t>救济费</t>
    <phoneticPr fontId="6" type="noConversion"/>
  </si>
  <si>
    <t>医疗费补助</t>
    <phoneticPr fontId="6" type="noConversion"/>
  </si>
  <si>
    <t>助学金</t>
    <phoneticPr fontId="6" type="noConversion"/>
  </si>
  <si>
    <t>奖励金</t>
    <phoneticPr fontId="6" type="noConversion"/>
  </si>
  <si>
    <t>代缴社会保险费</t>
    <phoneticPr fontId="6" type="noConversion"/>
  </si>
  <si>
    <t>其他队个人和家庭的补助</t>
    <phoneticPr fontId="6" type="noConversion"/>
  </si>
  <si>
    <t>国内债务付息</t>
    <phoneticPr fontId="6" type="noConversion"/>
  </si>
  <si>
    <t>国外债务付息</t>
    <phoneticPr fontId="6" type="noConversion"/>
  </si>
  <si>
    <t>国内债券发行费用</t>
    <phoneticPr fontId="6" type="noConversion"/>
  </si>
  <si>
    <t>国外债券发行费用</t>
    <phoneticPr fontId="6" type="noConversion"/>
  </si>
  <si>
    <t>房屋建筑物购建</t>
    <phoneticPr fontId="6" type="noConversion"/>
  </si>
  <si>
    <t>办公设备购置</t>
    <phoneticPr fontId="6" type="noConversion"/>
  </si>
  <si>
    <t>专用设备购置</t>
    <phoneticPr fontId="6" type="noConversion"/>
  </si>
  <si>
    <t>基础设施建设</t>
    <phoneticPr fontId="6" type="noConversion"/>
  </si>
  <si>
    <t>大型修缮</t>
    <phoneticPr fontId="6" type="noConversion"/>
  </si>
  <si>
    <t>信息网络及软件购置更新</t>
    <phoneticPr fontId="6" type="noConversion"/>
  </si>
  <si>
    <t>物资储备</t>
    <phoneticPr fontId="6" type="noConversion"/>
  </si>
  <si>
    <t>公务用车购置</t>
    <phoneticPr fontId="6" type="noConversion"/>
  </si>
  <si>
    <t>其他交通工具购置</t>
    <phoneticPr fontId="6" type="noConversion"/>
  </si>
  <si>
    <t>文物和陈列品购置</t>
    <phoneticPr fontId="6" type="noConversion"/>
  </si>
  <si>
    <t>无形资产购置</t>
    <phoneticPr fontId="6" type="noConversion"/>
  </si>
  <si>
    <t>房屋建筑物购建</t>
    <phoneticPr fontId="6" type="noConversion"/>
  </si>
  <si>
    <t>专用设备购置</t>
    <phoneticPr fontId="6" type="noConversion"/>
  </si>
  <si>
    <t>土地补偿</t>
    <phoneticPr fontId="6" type="noConversion"/>
  </si>
  <si>
    <t>安置补助</t>
    <phoneticPr fontId="6" type="noConversion"/>
  </si>
  <si>
    <t>地上附着物和青苗补偿</t>
    <phoneticPr fontId="6" type="noConversion"/>
  </si>
  <si>
    <t>拆迁补偿</t>
    <phoneticPr fontId="6" type="noConversion"/>
  </si>
  <si>
    <t>行政事业单位养老支出</t>
  </si>
  <si>
    <t>01</t>
    <phoneticPr fontId="6" type="noConversion"/>
  </si>
  <si>
    <t>02</t>
    <phoneticPr fontId="6" type="noConversion"/>
  </si>
  <si>
    <t>05</t>
    <phoneticPr fontId="6" type="noConversion"/>
  </si>
  <si>
    <t>附表8：</t>
    <phoneticPr fontId="6" type="noConversion"/>
  </si>
  <si>
    <t>2021年财政拨款收入安排支出表</t>
    <phoneticPr fontId="6" type="noConversion"/>
  </si>
  <si>
    <t>财政拨款收入预算</t>
  </si>
  <si>
    <t>财政拨款支出预算</t>
  </si>
  <si>
    <t>附表7：</t>
    <phoneticPr fontId="6" type="noConversion"/>
  </si>
  <si>
    <t>附表4：</t>
    <phoneticPr fontId="6" type="noConversion"/>
  </si>
  <si>
    <r>
      <t>2</t>
    </r>
    <r>
      <rPr>
        <b/>
        <sz val="20"/>
        <rFont val="宋体"/>
        <family val="3"/>
        <charset val="134"/>
      </rPr>
      <t>021年财政拨款收支预算总表</t>
    </r>
    <phoneticPr fontId="6" type="noConversion"/>
  </si>
  <si>
    <t>2021年政府采购支出明细情况表</t>
    <phoneticPr fontId="0" type="noConversion"/>
  </si>
  <si>
    <t>2021年财政资金安排的政府购买服务支出明细情况表</t>
    <phoneticPr fontId="6" type="noConversion"/>
  </si>
  <si>
    <t xml:space="preserve">2021年按功能科目安排的支出表 </t>
    <phoneticPr fontId="6" type="noConversion"/>
  </si>
  <si>
    <t>2021年预算数</t>
    <phoneticPr fontId="6" type="noConversion"/>
  </si>
  <si>
    <t>说明：此表按照2021年政府收支分类科目本218-220页支出经济分类科目对照表严格分类，公开时删除此说明</t>
    <phoneticPr fontId="6" type="noConversion"/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</si>
  <si>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</si>
  <si>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</si>
  <si>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</si>
  <si>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>2021年调兵山发展和改革局部门预算公开报表</t>
    <phoneticPr fontId="0" type="noConversion"/>
  </si>
  <si>
    <t>调兵山市发展和改革局</t>
  </si>
  <si>
    <t>调兵山市发展和改革局</t>
    <phoneticPr fontId="6" type="noConversion"/>
  </si>
  <si>
    <t>调兵山市发展和改革局</t>
    <phoneticPr fontId="6" type="noConversion"/>
  </si>
  <si>
    <t>201一般公共服务支出</t>
    <phoneticPr fontId="6" type="noConversion"/>
  </si>
  <si>
    <t>20104发展与改革事务</t>
    <phoneticPr fontId="6" type="noConversion"/>
  </si>
  <si>
    <t>2010401行政运行（发展与改革事务）</t>
    <phoneticPr fontId="6" type="noConversion"/>
  </si>
  <si>
    <t>2010401113调兵山市发展和改革局</t>
    <phoneticPr fontId="6" type="noConversion"/>
  </si>
  <si>
    <t>2010401113001调兵山市发展和改革局本级</t>
    <phoneticPr fontId="6" type="noConversion"/>
  </si>
  <si>
    <t>208社会保障和就业支出</t>
    <phoneticPr fontId="6" type="noConversion"/>
  </si>
  <si>
    <t>20805行政事业单位养老支出</t>
    <phoneticPr fontId="6" type="noConversion"/>
  </si>
  <si>
    <t>2080505机关事业单位基本养老保险费支出</t>
    <phoneticPr fontId="6" type="noConversion"/>
  </si>
  <si>
    <t>2080505113调兵山市发展和改革局</t>
    <phoneticPr fontId="6" type="noConversion"/>
  </si>
  <si>
    <t>2080505113001调兵山市发展和改革局本级</t>
    <phoneticPr fontId="6" type="noConversion"/>
  </si>
  <si>
    <t xml:space="preserve"> </t>
    <phoneticPr fontId="6" type="noConversion"/>
  </si>
  <si>
    <t>发展与改革事务</t>
    <phoneticPr fontId="6" type="noConversion"/>
  </si>
  <si>
    <t>04</t>
    <phoneticPr fontId="6" type="noConversion"/>
  </si>
  <si>
    <t>行政运行</t>
    <phoneticPr fontId="6" type="noConversion"/>
  </si>
  <si>
    <t>一般行政管理事务</t>
    <phoneticPr fontId="6" type="noConversion"/>
  </si>
  <si>
    <t>发展与改革事务支出</t>
    <phoneticPr fontId="6" type="noConversion"/>
  </si>
  <si>
    <t>调兵山市发展和改革局</t>
    <phoneticPr fontId="6" type="noConversion"/>
  </si>
  <si>
    <t>2010402</t>
    <phoneticPr fontId="6" type="noConversion"/>
  </si>
  <si>
    <t>粮食流通监管工作经费</t>
    <phoneticPr fontId="6" type="noConversion"/>
  </si>
  <si>
    <t>1</t>
    <phoneticPr fontId="6" type="noConversion"/>
  </si>
</sst>
</file>

<file path=xl/styles.xml><?xml version="1.0" encoding="utf-8"?>
<styleSheet xmlns="http://schemas.openxmlformats.org/spreadsheetml/2006/main">
  <numFmts count="9">
    <numFmt numFmtId="176" formatCode="#,##0.0"/>
    <numFmt numFmtId="177" formatCode="0_);[Red]\(0\)"/>
    <numFmt numFmtId="178" formatCode="0.00_ "/>
    <numFmt numFmtId="179" formatCode="#,##0.0000"/>
    <numFmt numFmtId="180" formatCode="###,###,###,##0"/>
    <numFmt numFmtId="181" formatCode="0.0_);[Red]\(0.0\)"/>
    <numFmt numFmtId="182" formatCode="#,##0.00_ "/>
    <numFmt numFmtId="183" formatCode="#,##0.00;[Red]#,##0.00"/>
    <numFmt numFmtId="184" formatCode="#,##0.00_);[Red]\(#,##0.00\)"/>
  </numFmts>
  <fonts count="29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36"/>
      <name val="隶书"/>
      <family val="3"/>
      <charset val="134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Geneva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黑体"/>
      <family val="3"/>
      <charset val="134"/>
    </font>
    <font>
      <sz val="11"/>
      <color indexed="8"/>
      <name val="宋体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</borders>
  <cellStyleXfs count="30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25" fillId="0" borderId="0"/>
    <xf numFmtId="0" fontId="1" fillId="0" borderId="0"/>
    <xf numFmtId="0" fontId="1" fillId="0" borderId="0"/>
    <xf numFmtId="0" fontId="1" fillId="0" borderId="0"/>
  </cellStyleXfs>
  <cellXfs count="3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6" fillId="3" borderId="0" xfId="10" applyFill="1"/>
    <xf numFmtId="49" fontId="1" fillId="3" borderId="0" xfId="10" applyNumberFormat="1" applyFont="1" applyFill="1" applyAlignment="1">
      <alignment vertical="center"/>
    </xf>
    <xf numFmtId="0" fontId="6" fillId="0" borderId="0" xfId="12">
      <alignment vertical="center"/>
    </xf>
    <xf numFmtId="0" fontId="9" fillId="0" borderId="0" xfId="12" applyFont="1" applyFill="1" applyAlignment="1"/>
    <xf numFmtId="0" fontId="2" fillId="0" borderId="0" xfId="12" applyFont="1" applyFill="1" applyBorder="1" applyAlignment="1">
      <alignment horizontal="right" vertical="center"/>
    </xf>
    <xf numFmtId="0" fontId="6" fillId="0" borderId="0" xfId="12" applyBorder="1">
      <alignment vertical="center"/>
    </xf>
    <xf numFmtId="0" fontId="1" fillId="0" borderId="0" xfId="16" applyFont="1"/>
    <xf numFmtId="0" fontId="1" fillId="0" borderId="0" xfId="16"/>
    <xf numFmtId="0" fontId="12" fillId="0" borderId="0" xfId="16" applyFont="1"/>
    <xf numFmtId="180" fontId="6" fillId="3" borderId="1" xfId="10" applyNumberFormat="1" applyFont="1" applyFill="1" applyBorder="1" applyAlignment="1">
      <alignment horizontal="center" vertical="center"/>
    </xf>
    <xf numFmtId="177" fontId="6" fillId="3" borderId="1" xfId="10" applyNumberFormat="1" applyFont="1" applyFill="1" applyBorder="1" applyAlignment="1">
      <alignment horizontal="center" vertical="center"/>
    </xf>
    <xf numFmtId="0" fontId="2" fillId="0" borderId="0" xfId="12" applyFont="1" applyAlignment="1">
      <alignment vertical="center"/>
    </xf>
    <xf numFmtId="0" fontId="9" fillId="0" borderId="0" xfId="12" applyFont="1" applyFill="1" applyAlignment="1">
      <alignment horizontal="right" vertical="center"/>
    </xf>
    <xf numFmtId="0" fontId="6" fillId="0" borderId="0" xfId="23"/>
    <xf numFmtId="0" fontId="2" fillId="0" borderId="0" xfId="23" applyFont="1" applyAlignment="1">
      <alignment horizontal="right"/>
    </xf>
    <xf numFmtId="0" fontId="6" fillId="0" borderId="0" xfId="23" applyFill="1"/>
    <xf numFmtId="0" fontId="2" fillId="0" borderId="0" xfId="15" applyFont="1" applyAlignment="1">
      <alignment horizontal="left" vertical="center"/>
    </xf>
    <xf numFmtId="0" fontId="1" fillId="0" borderId="0" xfId="15"/>
    <xf numFmtId="0" fontId="2" fillId="0" borderId="0" xfId="15" applyFont="1"/>
    <xf numFmtId="0" fontId="2" fillId="0" borderId="0" xfId="15" applyFont="1" applyAlignment="1">
      <alignment horizontal="right"/>
    </xf>
    <xf numFmtId="0" fontId="6" fillId="0" borderId="0" xfId="24">
      <alignment vertical="center"/>
    </xf>
    <xf numFmtId="0" fontId="6" fillId="0" borderId="0" xfId="24" applyFill="1">
      <alignment vertical="center"/>
    </xf>
    <xf numFmtId="0" fontId="1" fillId="0" borderId="0" xfId="19" applyAlignment="1">
      <alignment vertical="center"/>
    </xf>
    <xf numFmtId="0" fontId="6" fillId="0" borderId="0" xfId="5">
      <alignment vertical="center"/>
    </xf>
    <xf numFmtId="0" fontId="9" fillId="0" borderId="0" xfId="5" applyFont="1" applyFill="1" applyAlignment="1"/>
    <xf numFmtId="0" fontId="9" fillId="0" borderId="0" xfId="5" applyFont="1" applyFill="1" applyBorder="1" applyAlignment="1">
      <alignment horizontal="center" vertical="center"/>
    </xf>
    <xf numFmtId="0" fontId="6" fillId="0" borderId="0" xfId="5" applyFont="1" applyFill="1" applyAlignment="1"/>
    <xf numFmtId="0" fontId="15" fillId="0" borderId="2" xfId="23" applyNumberFormat="1" applyFont="1" applyFill="1" applyBorder="1" applyAlignment="1" applyProtection="1"/>
    <xf numFmtId="0" fontId="6" fillId="0" borderId="0" xfId="23" applyAlignment="1">
      <alignment horizontal="right" vertical="center"/>
    </xf>
    <xf numFmtId="0" fontId="1" fillId="0" borderId="0" xfId="20"/>
    <xf numFmtId="0" fontId="16" fillId="0" borderId="0" xfId="12" applyFont="1">
      <alignment vertical="center"/>
    </xf>
    <xf numFmtId="0" fontId="18" fillId="0" borderId="0" xfId="23" applyFont="1"/>
    <xf numFmtId="0" fontId="18" fillId="0" borderId="0" xfId="23" applyFont="1" applyFill="1"/>
    <xf numFmtId="0" fontId="20" fillId="0" borderId="0" xfId="19" applyFont="1" applyAlignment="1">
      <alignment vertical="center"/>
    </xf>
    <xf numFmtId="0" fontId="16" fillId="0" borderId="0" xfId="15" applyFont="1" applyAlignment="1">
      <alignment horizontal="center"/>
    </xf>
    <xf numFmtId="0" fontId="19" fillId="0" borderId="0" xfId="15" applyFont="1"/>
    <xf numFmtId="0" fontId="18" fillId="0" borderId="0" xfId="24" applyFont="1">
      <alignment vertical="center"/>
    </xf>
    <xf numFmtId="0" fontId="19" fillId="0" borderId="0" xfId="24" applyFont="1">
      <alignment vertical="center"/>
    </xf>
    <xf numFmtId="0" fontId="18" fillId="0" borderId="0" xfId="0" applyFont="1">
      <alignment vertical="center"/>
    </xf>
    <xf numFmtId="0" fontId="19" fillId="3" borderId="0" xfId="10" applyFont="1" applyFill="1"/>
    <xf numFmtId="0" fontId="2" fillId="0" borderId="0" xfId="12" applyFont="1" applyFill="1">
      <alignment vertical="center"/>
    </xf>
    <xf numFmtId="0" fontId="2" fillId="0" borderId="8" xfId="12" applyNumberFormat="1" applyFont="1" applyFill="1" applyBorder="1" applyAlignment="1" applyProtection="1">
      <alignment horizontal="left" vertical="center" wrapText="1"/>
    </xf>
    <xf numFmtId="178" fontId="2" fillId="0" borderId="8" xfId="12" applyNumberFormat="1" applyFont="1" applyFill="1" applyBorder="1" applyAlignment="1" applyProtection="1">
      <alignment horizontal="right" vertical="center" wrapText="1"/>
    </xf>
    <xf numFmtId="178" fontId="2" fillId="0" borderId="8" xfId="18" applyNumberFormat="1" applyFont="1" applyFill="1" applyBorder="1" applyAlignment="1" applyProtection="1">
      <alignment horizontal="right" vertical="center" wrapText="1"/>
    </xf>
    <xf numFmtId="182" fontId="0" fillId="0" borderId="8" xfId="0" applyNumberFormat="1" applyFill="1" applyBorder="1" applyAlignment="1">
      <alignment horizontal="right" vertical="center"/>
    </xf>
    <xf numFmtId="0" fontId="6" fillId="0" borderId="0" xfId="23" applyFill="1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right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8" xfId="5" applyNumberFormat="1" applyFont="1" applyFill="1" applyBorder="1" applyAlignment="1" applyProtection="1">
      <alignment horizontal="centerContinuous" vertical="center"/>
    </xf>
    <xf numFmtId="0" fontId="2" fillId="0" borderId="8" xfId="5" applyFont="1" applyFill="1" applyBorder="1" applyAlignment="1">
      <alignment horizontal="centerContinuous" vertical="center"/>
    </xf>
    <xf numFmtId="0" fontId="2" fillId="4" borderId="8" xfId="5" applyFont="1" applyFill="1" applyBorder="1" applyAlignment="1">
      <alignment horizontal="center" vertical="center" wrapText="1"/>
    </xf>
    <xf numFmtId="0" fontId="6" fillId="0" borderId="0" xfId="5" applyFont="1">
      <alignment vertical="center"/>
    </xf>
    <xf numFmtId="49" fontId="2" fillId="0" borderId="8" xfId="5" applyNumberFormat="1" applyFont="1" applyFill="1" applyBorder="1" applyAlignment="1" applyProtection="1">
      <alignment horizontal="left" vertical="center" wrapText="1"/>
    </xf>
    <xf numFmtId="0" fontId="2" fillId="0" borderId="8" xfId="5" applyNumberFormat="1" applyFont="1" applyFill="1" applyBorder="1" applyAlignment="1" applyProtection="1">
      <alignment horizontal="center" vertical="center" wrapText="1"/>
    </xf>
    <xf numFmtId="49" fontId="2" fillId="0" borderId="8" xfId="5" applyNumberFormat="1" applyFont="1" applyFill="1" applyBorder="1" applyAlignment="1" applyProtection="1">
      <alignment horizontal="center" vertical="center" wrapText="1"/>
    </xf>
    <xf numFmtId="0" fontId="2" fillId="0" borderId="5" xfId="5" applyNumberFormat="1" applyFont="1" applyFill="1" applyBorder="1" applyAlignment="1" applyProtection="1">
      <alignment horizontal="left" vertical="center" wrapText="1"/>
    </xf>
    <xf numFmtId="183" fontId="2" fillId="0" borderId="8" xfId="5" applyNumberFormat="1" applyFont="1" applyFill="1" applyBorder="1" applyAlignment="1" applyProtection="1">
      <alignment horizontal="right" vertical="center" wrapText="1"/>
    </xf>
    <xf numFmtId="0" fontId="20" fillId="0" borderId="0" xfId="19" applyFont="1" applyFill="1" applyAlignment="1">
      <alignment vertical="center"/>
    </xf>
    <xf numFmtId="0" fontId="17" fillId="0" borderId="0" xfId="15" applyFont="1" applyFill="1"/>
    <xf numFmtId="0" fontId="16" fillId="0" borderId="0" xfId="15" applyFont="1" applyFill="1"/>
    <xf numFmtId="49" fontId="2" fillId="0" borderId="8" xfId="24" applyNumberFormat="1" applyFont="1" applyFill="1" applyBorder="1" applyAlignment="1" applyProtection="1">
      <alignment horizontal="left" vertical="center" wrapText="1"/>
    </xf>
    <xf numFmtId="49" fontId="2" fillId="0" borderId="5" xfId="24" applyNumberFormat="1" applyFont="1" applyFill="1" applyBorder="1" applyAlignment="1" applyProtection="1">
      <alignment horizontal="left" vertical="center" wrapText="1"/>
    </xf>
    <xf numFmtId="0" fontId="2" fillId="0" borderId="0" xfId="24" applyFont="1">
      <alignment vertical="center"/>
    </xf>
    <xf numFmtId="0" fontId="6" fillId="0" borderId="0" xfId="24" applyFont="1">
      <alignment vertical="center"/>
    </xf>
    <xf numFmtId="0" fontId="2" fillId="0" borderId="0" xfId="24" applyFont="1" applyAlignment="1">
      <alignment horizontal="right" vertical="center"/>
    </xf>
    <xf numFmtId="0" fontId="2" fillId="0" borderId="3" xfId="12" applyFont="1" applyFill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2" fillId="0" borderId="0" xfId="0" applyFont="1">
      <alignment vertical="center"/>
    </xf>
    <xf numFmtId="49" fontId="6" fillId="3" borderId="0" xfId="10" applyNumberFormat="1" applyFont="1" applyFill="1" applyAlignment="1">
      <alignment horizontal="right" vertical="center"/>
    </xf>
    <xf numFmtId="49" fontId="6" fillId="0" borderId="1" xfId="10" applyNumberFormat="1" applyFont="1" applyFill="1" applyBorder="1" applyAlignment="1">
      <alignment vertical="center"/>
    </xf>
    <xf numFmtId="0" fontId="6" fillId="0" borderId="0" xfId="10" applyFill="1"/>
    <xf numFmtId="0" fontId="2" fillId="0" borderId="0" xfId="16" applyFont="1"/>
    <xf numFmtId="0" fontId="1" fillId="0" borderId="0" xfId="16" applyFont="1" applyAlignment="1">
      <alignment horizontal="right"/>
    </xf>
    <xf numFmtId="0" fontId="2" fillId="0" borderId="8" xfId="11" applyFont="1" applyBorder="1" applyAlignment="1">
      <alignment horizontal="center" vertical="center" wrapText="1"/>
    </xf>
    <xf numFmtId="0" fontId="2" fillId="0" borderId="8" xfId="11" applyFont="1" applyFill="1" applyBorder="1" applyAlignment="1">
      <alignment horizontal="center" vertical="center" wrapText="1"/>
    </xf>
    <xf numFmtId="49" fontId="2" fillId="0" borderId="8" xfId="16" applyNumberFormat="1" applyFont="1" applyFill="1" applyBorder="1" applyAlignment="1">
      <alignment vertical="center" wrapText="1"/>
    </xf>
    <xf numFmtId="49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left" vertical="center" wrapText="1"/>
    </xf>
    <xf numFmtId="179" fontId="2" fillId="0" borderId="8" xfId="16" applyNumberFormat="1" applyFont="1" applyFill="1" applyBorder="1" applyAlignment="1">
      <alignment horizontal="left" vertical="center" wrapText="1"/>
    </xf>
    <xf numFmtId="0" fontId="10" fillId="0" borderId="0" xfId="16" applyFont="1" applyFill="1" applyAlignment="1">
      <alignment wrapText="1"/>
    </xf>
    <xf numFmtId="0" fontId="2" fillId="0" borderId="1" xfId="12" applyFont="1" applyFill="1" applyBorder="1" applyAlignment="1">
      <alignment horizontal="center" vertical="center" wrapText="1"/>
    </xf>
    <xf numFmtId="0" fontId="6" fillId="0" borderId="0" xfId="23" applyFont="1" applyFill="1"/>
    <xf numFmtId="0" fontId="2" fillId="0" borderId="0" xfId="15" applyFont="1" applyAlignment="1">
      <alignment horizontal="center"/>
    </xf>
    <xf numFmtId="0" fontId="9" fillId="0" borderId="0" xfId="15" applyFont="1" applyFill="1"/>
    <xf numFmtId="182" fontId="9" fillId="0" borderId="0" xfId="15" applyNumberFormat="1" applyFont="1" applyFill="1"/>
    <xf numFmtId="0" fontId="2" fillId="0" borderId="0" xfId="15" applyFont="1" applyFill="1"/>
    <xf numFmtId="0" fontId="2" fillId="5" borderId="0" xfId="22" applyFont="1" applyFill="1"/>
    <xf numFmtId="0" fontId="6" fillId="5" borderId="0" xfId="22" applyFill="1"/>
    <xf numFmtId="0" fontId="2" fillId="5" borderId="0" xfId="22" applyFont="1" applyFill="1" applyAlignment="1">
      <alignment vertical="center"/>
    </xf>
    <xf numFmtId="181" fontId="2" fillId="5" borderId="0" xfId="22" applyNumberFormat="1" applyFont="1" applyFill="1" applyAlignment="1">
      <alignment vertical="center"/>
    </xf>
    <xf numFmtId="0" fontId="1" fillId="5" borderId="0" xfId="17" applyFill="1"/>
    <xf numFmtId="0" fontId="2" fillId="5" borderId="0" xfId="17" applyFont="1" applyFill="1"/>
    <xf numFmtId="0" fontId="2" fillId="5" borderId="0" xfId="17" applyFont="1" applyFill="1" applyAlignment="1"/>
    <xf numFmtId="0" fontId="2" fillId="5" borderId="0" xfId="17" applyFont="1" applyFill="1" applyAlignment="1">
      <alignment horizontal="right" vertical="center"/>
    </xf>
    <xf numFmtId="0" fontId="6" fillId="5" borderId="0" xfId="17" applyFont="1" applyFill="1" applyAlignment="1"/>
    <xf numFmtId="0" fontId="13" fillId="5" borderId="0" xfId="17" applyFont="1" applyFill="1" applyAlignment="1"/>
    <xf numFmtId="0" fontId="13" fillId="5" borderId="0" xfId="17" applyFont="1" applyFill="1"/>
    <xf numFmtId="49" fontId="2" fillId="5" borderId="8" xfId="17" applyNumberFormat="1" applyFont="1" applyFill="1" applyBorder="1" applyAlignment="1">
      <alignment horizontal="left" vertical="center"/>
    </xf>
    <xf numFmtId="0" fontId="16" fillId="5" borderId="0" xfId="17" applyFont="1" applyFill="1"/>
    <xf numFmtId="0" fontId="0" fillId="5" borderId="0" xfId="0" applyFill="1">
      <alignment vertical="center"/>
    </xf>
    <xf numFmtId="0" fontId="11" fillId="5" borderId="0" xfId="17" applyFont="1" applyFill="1"/>
    <xf numFmtId="0" fontId="18" fillId="5" borderId="0" xfId="0" applyFont="1" applyFill="1">
      <alignment vertical="center"/>
    </xf>
    <xf numFmtId="0" fontId="1" fillId="5" borderId="0" xfId="17" applyFill="1" applyBorder="1"/>
    <xf numFmtId="0" fontId="2" fillId="5" borderId="8" xfId="12" applyNumberFormat="1" applyFont="1" applyFill="1" applyBorder="1" applyAlignment="1" applyProtection="1">
      <alignment horizontal="left" vertical="center" wrapText="1"/>
    </xf>
    <xf numFmtId="0" fontId="24" fillId="5" borderId="16" xfId="0" applyFont="1" applyFill="1" applyBorder="1" applyAlignment="1">
      <alignment horizontal="left" vertical="center" shrinkToFit="1"/>
    </xf>
    <xf numFmtId="0" fontId="2" fillId="5" borderId="0" xfId="12" applyFont="1" applyFill="1" applyAlignment="1">
      <alignment vertical="center"/>
    </xf>
    <xf numFmtId="0" fontId="6" fillId="5" borderId="0" xfId="12" applyFill="1">
      <alignment vertical="center"/>
    </xf>
    <xf numFmtId="0" fontId="9" fillId="5" borderId="0" xfId="12" applyFont="1" applyFill="1" applyAlignment="1"/>
    <xf numFmtId="0" fontId="9" fillId="5" borderId="0" xfId="12" applyFont="1" applyFill="1" applyAlignment="1">
      <alignment horizontal="right" vertical="center"/>
    </xf>
    <xf numFmtId="0" fontId="9" fillId="5" borderId="2" xfId="12" applyFont="1" applyFill="1" applyBorder="1" applyAlignment="1">
      <alignment vertical="center"/>
    </xf>
    <xf numFmtId="0" fontId="2" fillId="5" borderId="0" xfId="12" applyFont="1" applyFill="1" applyBorder="1" applyAlignment="1">
      <alignment horizontal="right" vertical="center"/>
    </xf>
    <xf numFmtId="0" fontId="18" fillId="5" borderId="0" xfId="12" applyFont="1" applyFill="1">
      <alignment vertical="center"/>
    </xf>
    <xf numFmtId="0" fontId="2" fillId="5" borderId="0" xfId="12" applyFont="1" applyFill="1">
      <alignment vertical="center"/>
    </xf>
    <xf numFmtId="0" fontId="1" fillId="5" borderId="0" xfId="22" applyFont="1" applyFill="1"/>
    <xf numFmtId="0" fontId="2" fillId="5" borderId="8" xfId="17" applyNumberFormat="1" applyFont="1" applyFill="1" applyBorder="1" applyAlignment="1" applyProtection="1">
      <alignment horizontal="centerContinuous" vertical="center"/>
    </xf>
    <xf numFmtId="0" fontId="1" fillId="5" borderId="0" xfId="17" applyFont="1" applyFill="1"/>
    <xf numFmtId="0" fontId="12" fillId="5" borderId="0" xfId="17" applyFont="1" applyFill="1"/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>
      <alignment horizontal="left" vertical="center" wrapText="1"/>
    </xf>
    <xf numFmtId="182" fontId="2" fillId="5" borderId="8" xfId="17" applyNumberFormat="1" applyFont="1" applyFill="1" applyBorder="1" applyAlignment="1">
      <alignment horizontal="right" vertical="center" wrapText="1"/>
    </xf>
    <xf numFmtId="0" fontId="2" fillId="5" borderId="0" xfId="17" applyFont="1" applyFill="1" applyAlignment="1">
      <alignment vertical="center"/>
    </xf>
    <xf numFmtId="0" fontId="16" fillId="5" borderId="0" xfId="17" applyFont="1" applyFill="1" applyAlignment="1">
      <alignment vertical="center"/>
    </xf>
    <xf numFmtId="0" fontId="19" fillId="5" borderId="0" xfId="12" applyFont="1" applyFill="1">
      <alignment vertical="center"/>
    </xf>
    <xf numFmtId="0" fontId="16" fillId="5" borderId="0" xfId="12" applyFont="1" applyFill="1">
      <alignment vertical="center"/>
    </xf>
    <xf numFmtId="0" fontId="2" fillId="0" borderId="1" xfId="12" applyNumberFormat="1" applyFont="1" applyFill="1" applyBorder="1" applyAlignment="1" applyProtection="1">
      <alignment horizontal="left" vertical="center" wrapText="1"/>
    </xf>
    <xf numFmtId="0" fontId="26" fillId="0" borderId="8" xfId="26" applyFont="1" applyFill="1" applyBorder="1" applyAlignment="1">
      <alignment horizontal="left" vertical="center" shrinkToFit="1"/>
    </xf>
    <xf numFmtId="183" fontId="2" fillId="0" borderId="8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23" applyFont="1" applyFill="1" applyAlignment="1">
      <alignment horizont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9" fillId="6" borderId="0" xfId="23" applyNumberFormat="1" applyFont="1" applyFill="1" applyBorder="1" applyAlignment="1" applyProtection="1">
      <alignment horizontal="center" vertical="center" wrapText="1"/>
    </xf>
    <xf numFmtId="182" fontId="6" fillId="6" borderId="4" xfId="23" applyNumberFormat="1" applyFont="1" applyFill="1" applyBorder="1" applyAlignment="1" applyProtection="1">
      <alignment horizontal="center" vertical="center" wrapText="1"/>
    </xf>
    <xf numFmtId="0" fontId="9" fillId="6" borderId="1" xfId="12" applyNumberFormat="1" applyFont="1" applyFill="1" applyBorder="1" applyAlignment="1" applyProtection="1">
      <alignment horizontal="center" vertical="center" wrapText="1"/>
    </xf>
    <xf numFmtId="182" fontId="0" fillId="6" borderId="8" xfId="0" applyNumberFormat="1" applyFill="1" applyBorder="1" applyAlignment="1">
      <alignment horizontal="right" vertical="center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2" fillId="5" borderId="1" xfId="12" applyFont="1" applyFill="1" applyBorder="1" applyAlignment="1">
      <alignment horizontal="center" vertical="center" wrapText="1"/>
    </xf>
    <xf numFmtId="0" fontId="6" fillId="0" borderId="0" xfId="12" applyFont="1">
      <alignment vertical="center"/>
    </xf>
    <xf numFmtId="182" fontId="2" fillId="0" borderId="1" xfId="12" applyNumberFormat="1" applyFont="1" applyFill="1" applyBorder="1" applyAlignment="1" applyProtection="1">
      <alignment horizontal="right" vertical="center" wrapText="1"/>
    </xf>
    <xf numFmtId="182" fontId="2" fillId="0" borderId="1" xfId="28" applyNumberFormat="1" applyFont="1" applyFill="1" applyBorder="1" applyAlignment="1" applyProtection="1">
      <alignment horizontal="right" vertical="center" wrapText="1"/>
    </xf>
    <xf numFmtId="184" fontId="2" fillId="6" borderId="8" xfId="17" applyNumberFormat="1" applyFont="1" applyFill="1" applyBorder="1" applyAlignment="1">
      <alignment horizontal="right" vertical="center"/>
    </xf>
    <xf numFmtId="184" fontId="2" fillId="5" borderId="8" xfId="17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 applyProtection="1">
      <alignment horizontal="left" wrapText="1"/>
    </xf>
    <xf numFmtId="184" fontId="2" fillId="5" borderId="8" xfId="12" applyNumberFormat="1" applyFont="1" applyFill="1" applyBorder="1" applyAlignment="1" applyProtection="1">
      <alignment horizontal="right" vertical="center" wrapText="1"/>
    </xf>
    <xf numFmtId="184" fontId="2" fillId="5" borderId="8" xfId="13" applyNumberFormat="1" applyFont="1" applyFill="1" applyBorder="1" applyAlignment="1" applyProtection="1">
      <alignment horizontal="right" vertical="center" wrapText="1"/>
    </xf>
    <xf numFmtId="184" fontId="2" fillId="5" borderId="8" xfId="12" applyNumberFormat="1" applyFont="1" applyFill="1" applyBorder="1" applyAlignment="1">
      <alignment horizontal="right" vertical="center"/>
    </xf>
    <xf numFmtId="0" fontId="9" fillId="6" borderId="8" xfId="12" applyNumberFormat="1" applyFont="1" applyFill="1" applyBorder="1" applyAlignment="1" applyProtection="1">
      <alignment horizontal="center" vertical="center" wrapText="1"/>
    </xf>
    <xf numFmtId="178" fontId="2" fillId="6" borderId="8" xfId="12" applyNumberFormat="1" applyFont="1" applyFill="1" applyBorder="1" applyAlignment="1" applyProtection="1">
      <alignment horizontal="right" vertical="center" wrapText="1"/>
    </xf>
    <xf numFmtId="0" fontId="2" fillId="6" borderId="8" xfId="12" applyNumberFormat="1" applyFont="1" applyFill="1" applyBorder="1" applyAlignment="1" applyProtection="1">
      <alignment horizontal="left" vertical="center" wrapText="1"/>
    </xf>
    <xf numFmtId="0" fontId="10" fillId="6" borderId="8" xfId="12" applyNumberFormat="1" applyFont="1" applyFill="1" applyBorder="1" applyAlignment="1" applyProtection="1">
      <alignment vertical="center" wrapText="1"/>
    </xf>
    <xf numFmtId="0" fontId="2" fillId="6" borderId="1" xfId="12" applyNumberFormat="1" applyFont="1" applyFill="1" applyBorder="1" applyAlignment="1" applyProtection="1">
      <alignment horizontal="left" vertical="center" wrapText="1"/>
    </xf>
    <xf numFmtId="182" fontId="2" fillId="6" borderId="1" xfId="12" applyNumberFormat="1" applyFont="1" applyFill="1" applyBorder="1" applyAlignment="1" applyProtection="1">
      <alignment horizontal="right" vertical="center" wrapText="1"/>
    </xf>
    <xf numFmtId="0" fontId="2" fillId="6" borderId="8" xfId="12" applyNumberFormat="1" applyFont="1" applyFill="1" applyBorder="1" applyAlignment="1" applyProtection="1">
      <alignment vertical="center" wrapText="1"/>
    </xf>
    <xf numFmtId="0" fontId="2" fillId="6" borderId="1" xfId="12" applyNumberFormat="1" applyFont="1" applyFill="1" applyBorder="1" applyAlignment="1" applyProtection="1">
      <alignment vertical="center" wrapText="1"/>
    </xf>
    <xf numFmtId="0" fontId="26" fillId="6" borderId="8" xfId="26" applyFont="1" applyFill="1" applyBorder="1" applyAlignment="1">
      <alignment horizontal="left" vertical="center" shrinkToFit="1"/>
    </xf>
    <xf numFmtId="0" fontId="26" fillId="6" borderId="8" xfId="26" applyFont="1" applyFill="1" applyBorder="1" applyAlignment="1">
      <alignment vertical="center" shrinkToFit="1"/>
    </xf>
    <xf numFmtId="0" fontId="27" fillId="6" borderId="8" xfId="26" applyFont="1" applyFill="1" applyBorder="1" applyAlignment="1">
      <alignment horizontal="center" vertical="center" shrinkToFit="1"/>
    </xf>
    <xf numFmtId="0" fontId="26" fillId="6" borderId="8" xfId="26" applyFont="1" applyFill="1" applyBorder="1" applyAlignment="1">
      <alignment vertical="center"/>
    </xf>
    <xf numFmtId="0" fontId="27" fillId="6" borderId="8" xfId="26" applyFont="1" applyFill="1" applyBorder="1" applyAlignment="1">
      <alignment horizontal="center" vertical="center"/>
    </xf>
    <xf numFmtId="182" fontId="2" fillId="6" borderId="8" xfId="12" applyNumberFormat="1" applyFont="1" applyFill="1" applyBorder="1" applyAlignment="1" applyProtection="1">
      <alignment horizontal="right" vertical="center" wrapText="1"/>
    </xf>
    <xf numFmtId="182" fontId="2" fillId="5" borderId="8" xfId="14" applyNumberFormat="1" applyFont="1" applyFill="1" applyBorder="1" applyAlignment="1" applyProtection="1">
      <alignment horizontal="right" vertical="center" wrapText="1"/>
    </xf>
    <xf numFmtId="182" fontId="2" fillId="5" borderId="8" xfId="12" applyNumberFormat="1" applyFont="1" applyFill="1" applyBorder="1" applyAlignment="1" applyProtection="1">
      <alignment horizontal="right" vertical="center" wrapText="1"/>
    </xf>
    <xf numFmtId="182" fontId="2" fillId="5" borderId="8" xfId="12" applyNumberFormat="1" applyFont="1" applyFill="1" applyBorder="1" applyAlignment="1">
      <alignment horizontal="right" vertical="center"/>
    </xf>
    <xf numFmtId="182" fontId="2" fillId="6" borderId="8" xfId="14" applyNumberFormat="1" applyFont="1" applyFill="1" applyBorder="1" applyAlignment="1" applyProtection="1">
      <alignment horizontal="right" vertical="center" wrapText="1"/>
    </xf>
    <xf numFmtId="0" fontId="28" fillId="7" borderId="8" xfId="12" applyNumberFormat="1" applyFont="1" applyFill="1" applyBorder="1" applyAlignment="1" applyProtection="1">
      <alignment horizontal="center" vertical="center" wrapText="1"/>
    </xf>
    <xf numFmtId="0" fontId="2" fillId="6" borderId="3" xfId="15" applyFont="1" applyFill="1" applyBorder="1" applyAlignment="1">
      <alignment horizontal="center" vertical="center"/>
    </xf>
    <xf numFmtId="0" fontId="2" fillId="6" borderId="7" xfId="15" applyFont="1" applyFill="1" applyBorder="1" applyAlignment="1">
      <alignment horizontal="center" vertical="center"/>
    </xf>
    <xf numFmtId="0" fontId="2" fillId="6" borderId="8" xfId="15" applyFont="1" applyFill="1" applyBorder="1" applyAlignment="1">
      <alignment vertical="center"/>
    </xf>
    <xf numFmtId="0" fontId="2" fillId="6" borderId="8" xfId="27" applyFont="1" applyFill="1" applyBorder="1" applyAlignment="1">
      <alignment vertical="center" wrapText="1"/>
    </xf>
    <xf numFmtId="0" fontId="2" fillId="6" borderId="8" xfId="27" applyFont="1" applyFill="1" applyBorder="1" applyAlignment="1">
      <alignment vertical="center"/>
    </xf>
    <xf numFmtId="0" fontId="1" fillId="6" borderId="0" xfId="15" applyFill="1"/>
    <xf numFmtId="0" fontId="0" fillId="6" borderId="0" xfId="0" applyFill="1">
      <alignment vertical="center"/>
    </xf>
    <xf numFmtId="0" fontId="2" fillId="0" borderId="0" xfId="22" applyFont="1" applyAlignment="1">
      <alignment vertical="center"/>
    </xf>
    <xf numFmtId="0" fontId="1" fillId="0" borderId="0" xfId="22" applyFont="1"/>
    <xf numFmtId="0" fontId="2" fillId="0" borderId="0" xfId="22" applyFont="1" applyFill="1" applyAlignment="1">
      <alignment vertical="center"/>
    </xf>
    <xf numFmtId="0" fontId="1" fillId="0" borderId="0" xfId="29"/>
    <xf numFmtId="0" fontId="2" fillId="0" borderId="0" xfId="29" applyFont="1" applyFill="1"/>
    <xf numFmtId="0" fontId="2" fillId="0" borderId="0" xfId="29" applyFont="1" applyFill="1" applyAlignment="1"/>
    <xf numFmtId="0" fontId="2" fillId="0" borderId="0" xfId="29" applyFont="1" applyFill="1" applyAlignment="1">
      <alignment horizontal="right" vertical="center"/>
    </xf>
    <xf numFmtId="0" fontId="6" fillId="0" borderId="0" xfId="29" applyFont="1" applyFill="1" applyAlignment="1"/>
    <xf numFmtId="0" fontId="6" fillId="0" borderId="0" xfId="29" applyFont="1" applyAlignment="1"/>
    <xf numFmtId="0" fontId="1" fillId="0" borderId="0" xfId="29" applyFont="1"/>
    <xf numFmtId="0" fontId="2" fillId="0" borderId="8" xfId="29" applyNumberFormat="1" applyFont="1" applyFill="1" applyBorder="1" applyAlignment="1" applyProtection="1">
      <alignment horizontal="center" vertical="center" wrapText="1"/>
    </xf>
    <xf numFmtId="0" fontId="2" fillId="3" borderId="8" xfId="29" applyNumberFormat="1" applyFont="1" applyFill="1" applyBorder="1" applyAlignment="1" applyProtection="1">
      <alignment horizontal="center" vertical="center" wrapText="1"/>
    </xf>
    <xf numFmtId="182" fontId="2" fillId="0" borderId="8" xfId="29" applyNumberFormat="1" applyFont="1" applyFill="1" applyBorder="1" applyAlignment="1">
      <alignment horizontal="right" vertical="center" wrapText="1"/>
    </xf>
    <xf numFmtId="0" fontId="2" fillId="0" borderId="0" xfId="29" applyFont="1" applyFill="1" applyAlignment="1">
      <alignment vertical="center"/>
    </xf>
    <xf numFmtId="0" fontId="1" fillId="0" borderId="0" xfId="29" applyBorder="1"/>
    <xf numFmtId="182" fontId="2" fillId="6" borderId="8" xfId="29" applyNumberFormat="1" applyFont="1" applyFill="1" applyBorder="1" applyAlignment="1">
      <alignment horizontal="right" vertical="center" wrapText="1"/>
    </xf>
    <xf numFmtId="49" fontId="9" fillId="0" borderId="8" xfId="29" applyNumberFormat="1" applyFont="1" applyFill="1" applyBorder="1" applyAlignment="1">
      <alignment horizontal="center" vertical="center" wrapText="1"/>
    </xf>
    <xf numFmtId="182" fontId="9" fillId="6" borderId="8" xfId="29" applyNumberFormat="1" applyFont="1" applyFill="1" applyBorder="1" applyAlignment="1">
      <alignment horizontal="center" vertical="center" wrapText="1"/>
    </xf>
    <xf numFmtId="182" fontId="9" fillId="0" borderId="8" xfId="29" applyNumberFormat="1" applyFont="1" applyFill="1" applyBorder="1" applyAlignment="1">
      <alignment horizontal="center" vertical="center" wrapText="1"/>
    </xf>
    <xf numFmtId="49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183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0" xfId="12" applyFont="1" applyFill="1" applyBorder="1" applyAlignment="1">
      <alignment vertical="center"/>
    </xf>
    <xf numFmtId="184" fontId="1" fillId="5" borderId="8" xfId="17" applyNumberFormat="1" applyFill="1" applyBorder="1"/>
    <xf numFmtId="184" fontId="0" fillId="5" borderId="8" xfId="0" applyNumberFormat="1" applyFill="1" applyBorder="1">
      <alignment vertical="center"/>
    </xf>
    <xf numFmtId="184" fontId="1" fillId="7" borderId="8" xfId="12" applyNumberFormat="1" applyFont="1" applyFill="1" applyBorder="1" applyAlignment="1" applyProtection="1">
      <alignment horizontal="right" vertical="center" wrapText="1"/>
    </xf>
    <xf numFmtId="184" fontId="2" fillId="6" borderId="8" xfId="12" applyNumberFormat="1" applyFont="1" applyFill="1" applyBorder="1" applyAlignment="1" applyProtection="1">
      <alignment horizontal="right" vertical="center" wrapText="1"/>
    </xf>
    <xf numFmtId="184" fontId="2" fillId="6" borderId="1" xfId="28" applyNumberFormat="1" applyFont="1" applyFill="1" applyBorder="1" applyAlignment="1" applyProtection="1">
      <alignment horizontal="right" vertical="center" wrapText="1"/>
    </xf>
    <xf numFmtId="184" fontId="2" fillId="5" borderId="8" xfId="14" applyNumberFormat="1" applyFont="1" applyFill="1" applyBorder="1" applyAlignment="1" applyProtection="1">
      <alignment horizontal="right" vertical="center" wrapText="1"/>
    </xf>
    <xf numFmtId="184" fontId="2" fillId="6" borderId="8" xfId="14" applyNumberFormat="1" applyFont="1" applyFill="1" applyBorder="1" applyAlignment="1" applyProtection="1">
      <alignment horizontal="right" vertical="center" wrapText="1"/>
    </xf>
    <xf numFmtId="184" fontId="10" fillId="6" borderId="8" xfId="12" applyNumberFormat="1" applyFont="1" applyFill="1" applyBorder="1" applyAlignment="1" applyProtection="1">
      <alignment horizontal="right" vertical="center" wrapText="1"/>
    </xf>
    <xf numFmtId="184" fontId="10" fillId="6" borderId="8" xfId="14" applyNumberFormat="1" applyFont="1" applyFill="1" applyBorder="1" applyAlignment="1" applyProtection="1">
      <alignment horizontal="right" vertical="center" wrapText="1"/>
    </xf>
    <xf numFmtId="184" fontId="2" fillId="6" borderId="8" xfId="15" applyNumberFormat="1" applyFont="1" applyFill="1" applyBorder="1" applyAlignment="1">
      <alignment horizontal="right" vertical="center" wrapText="1"/>
    </xf>
    <xf numFmtId="184" fontId="2" fillId="0" borderId="8" xfId="15" applyNumberFormat="1" applyFont="1" applyFill="1" applyBorder="1" applyAlignment="1">
      <alignment horizontal="right" vertical="center" wrapText="1"/>
    </xf>
    <xf numFmtId="184" fontId="2" fillId="0" borderId="8" xfId="27" applyNumberFormat="1" applyFont="1" applyFill="1" applyBorder="1" applyAlignment="1">
      <alignment horizontal="right" vertical="center" wrapText="1"/>
    </xf>
    <xf numFmtId="184" fontId="1" fillId="0" borderId="0" xfId="15" applyNumberFormat="1"/>
    <xf numFmtId="184" fontId="0" fillId="0" borderId="0" xfId="0" applyNumberFormat="1">
      <alignment vertical="center"/>
    </xf>
    <xf numFmtId="184" fontId="2" fillId="6" borderId="5" xfId="24" applyNumberFormat="1" applyFont="1" applyFill="1" applyBorder="1" applyAlignment="1" applyProtection="1">
      <alignment horizontal="right" vertical="center" wrapText="1"/>
    </xf>
    <xf numFmtId="184" fontId="2" fillId="6" borderId="8" xfId="24" applyNumberFormat="1" applyFont="1" applyFill="1" applyBorder="1" applyAlignment="1" applyProtection="1">
      <alignment horizontal="right" vertical="center" wrapText="1"/>
    </xf>
    <xf numFmtId="184" fontId="2" fillId="0" borderId="7" xfId="24" applyNumberFormat="1" applyFont="1" applyFill="1" applyBorder="1" applyAlignment="1" applyProtection="1">
      <alignment horizontal="right" vertical="center" wrapText="1"/>
    </xf>
    <xf numFmtId="184" fontId="2" fillId="0" borderId="8" xfId="24" applyNumberFormat="1" applyFont="1" applyFill="1" applyBorder="1" applyAlignment="1" applyProtection="1">
      <alignment horizontal="right" vertical="center" wrapText="1"/>
    </xf>
    <xf numFmtId="184" fontId="2" fillId="0" borderId="8" xfId="24" applyNumberFormat="1" applyFont="1" applyFill="1" applyBorder="1" applyAlignment="1">
      <alignment horizontal="right" vertical="center" wrapText="1"/>
    </xf>
    <xf numFmtId="184" fontId="6" fillId="0" borderId="8" xfId="24" applyNumberFormat="1" applyFill="1" applyBorder="1" applyAlignment="1">
      <alignment horizontal="right" vertical="center"/>
    </xf>
    <xf numFmtId="184" fontId="6" fillId="0" borderId="8" xfId="24" applyNumberFormat="1" applyFill="1" applyBorder="1" applyAlignment="1">
      <alignment horizontal="left" vertical="center" wrapText="1"/>
    </xf>
    <xf numFmtId="182" fontId="6" fillId="0" borderId="8" xfId="0" applyNumberFormat="1" applyFont="1" applyBorder="1">
      <alignment vertical="center"/>
    </xf>
    <xf numFmtId="182" fontId="2" fillId="0" borderId="8" xfId="16" applyNumberFormat="1" applyFont="1" applyFill="1" applyBorder="1" applyAlignment="1">
      <alignment horizontal="right" vertical="center" wrapText="1"/>
    </xf>
    <xf numFmtId="184" fontId="2" fillId="9" borderId="8" xfId="12" applyNumberFormat="1" applyFont="1" applyFill="1" applyBorder="1" applyAlignment="1" applyProtection="1">
      <alignment horizontal="right" vertical="center" wrapText="1"/>
    </xf>
    <xf numFmtId="0" fontId="9" fillId="5" borderId="1" xfId="12" applyNumberFormat="1" applyFont="1" applyFill="1" applyBorder="1" applyAlignment="1" applyProtection="1">
      <alignment horizontal="center" vertical="center" wrapText="1"/>
    </xf>
    <xf numFmtId="182" fontId="9" fillId="5" borderId="1" xfId="12" applyNumberFormat="1" applyFont="1" applyFill="1" applyBorder="1" applyAlignment="1" applyProtection="1">
      <alignment horizontal="center" vertical="center" wrapText="1"/>
    </xf>
    <xf numFmtId="182" fontId="9" fillId="5" borderId="1" xfId="28" applyNumberFormat="1" applyFont="1" applyFill="1" applyBorder="1" applyAlignment="1" applyProtection="1">
      <alignment horizontal="center" vertical="center" wrapText="1"/>
    </xf>
    <xf numFmtId="182" fontId="2" fillId="10" borderId="8" xfId="16" applyNumberFormat="1" applyFont="1" applyFill="1" applyBorder="1" applyAlignment="1">
      <alignment horizontal="right" vertical="center" wrapText="1"/>
    </xf>
    <xf numFmtId="182" fontId="6" fillId="10" borderId="8" xfId="0" applyNumberFormat="1" applyFont="1" applyFill="1" applyBorder="1">
      <alignment vertical="center"/>
    </xf>
    <xf numFmtId="49" fontId="2" fillId="0" borderId="8" xfId="24" applyNumberFormat="1" applyFont="1" applyFill="1" applyBorder="1" applyAlignment="1" applyProtection="1">
      <alignment horizontal="center" vertical="center" wrapText="1"/>
    </xf>
    <xf numFmtId="0" fontId="2" fillId="5" borderId="8" xfId="0" applyNumberFormat="1" applyFont="1" applyFill="1" applyBorder="1" applyAlignment="1" applyProtection="1">
      <alignment horizontal="left" wrapText="1"/>
    </xf>
    <xf numFmtId="0" fontId="2" fillId="4" borderId="8" xfId="0" applyFont="1" applyFill="1" applyBorder="1" applyAlignment="1">
      <alignment horizontal="left" vertical="center" wrapText="1"/>
    </xf>
    <xf numFmtId="49" fontId="2" fillId="0" borderId="8" xfId="12" applyNumberFormat="1" applyFont="1" applyFill="1" applyBorder="1" applyAlignment="1" applyProtection="1">
      <alignment horizontal="left" vertical="center" wrapText="1"/>
    </xf>
    <xf numFmtId="0" fontId="2" fillId="5" borderId="1" xfId="12" applyNumberFormat="1" applyFont="1" applyFill="1" applyBorder="1" applyAlignment="1" applyProtection="1">
      <alignment horizontal="left" vertical="center" wrapText="1"/>
    </xf>
    <xf numFmtId="0" fontId="2" fillId="5" borderId="8" xfId="0" applyNumberFormat="1" applyFont="1" applyFill="1" applyBorder="1" applyAlignment="1" applyProtection="1">
      <alignment wrapText="1"/>
    </xf>
    <xf numFmtId="0" fontId="2" fillId="5" borderId="8" xfId="5" applyNumberFormat="1" applyFont="1" applyFill="1" applyBorder="1" applyAlignment="1" applyProtection="1">
      <alignment horizontal="center" vertical="center" wrapText="1"/>
    </xf>
    <xf numFmtId="49" fontId="2" fillId="5" borderId="8" xfId="5" applyNumberFormat="1" applyFon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left" wrapText="1"/>
    </xf>
    <xf numFmtId="0" fontId="6" fillId="5" borderId="8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5" borderId="0" xfId="22" applyNumberFormat="1" applyFont="1" applyFill="1" applyAlignment="1" applyProtection="1">
      <alignment horizontal="center" vertical="center"/>
    </xf>
    <xf numFmtId="0" fontId="2" fillId="5" borderId="1" xfId="12" applyFont="1" applyFill="1" applyBorder="1" applyAlignment="1">
      <alignment horizontal="center" vertical="center" wrapText="1"/>
    </xf>
    <xf numFmtId="0" fontId="2" fillId="5" borderId="1" xfId="17" applyNumberFormat="1" applyFont="1" applyFill="1" applyBorder="1" applyAlignment="1" applyProtection="1">
      <alignment horizontal="center" vertical="center" wrapText="1"/>
    </xf>
    <xf numFmtId="0" fontId="2" fillId="5" borderId="1" xfId="17" applyFont="1" applyFill="1" applyBorder="1" applyAlignment="1">
      <alignment horizontal="center" vertical="center"/>
    </xf>
    <xf numFmtId="0" fontId="2" fillId="5" borderId="1" xfId="17" applyNumberFormat="1" applyFont="1" applyFill="1" applyBorder="1" applyAlignment="1" applyProtection="1">
      <alignment horizontal="center" vertical="center"/>
    </xf>
    <xf numFmtId="0" fontId="2" fillId="5" borderId="3" xfId="12" applyFont="1" applyFill="1" applyBorder="1" applyAlignment="1">
      <alignment horizontal="center" vertical="center" wrapText="1"/>
    </xf>
    <xf numFmtId="0" fontId="2" fillId="5" borderId="4" xfId="12" applyFont="1" applyFill="1" applyBorder="1" applyAlignment="1">
      <alignment horizontal="center" vertical="center" wrapText="1"/>
    </xf>
    <xf numFmtId="0" fontId="2" fillId="5" borderId="10" xfId="12" applyFont="1" applyFill="1" applyBorder="1" applyAlignment="1">
      <alignment horizontal="center" vertical="center" wrapText="1"/>
    </xf>
    <xf numFmtId="0" fontId="14" fillId="5" borderId="0" xfId="12" applyFont="1" applyFill="1" applyAlignment="1">
      <alignment horizontal="center" vertical="center"/>
    </xf>
    <xf numFmtId="0" fontId="2" fillId="5" borderId="8" xfId="12" applyFont="1" applyFill="1" applyBorder="1" applyAlignment="1">
      <alignment horizontal="center" vertical="center" wrapText="1"/>
    </xf>
    <xf numFmtId="0" fontId="2" fillId="5" borderId="5" xfId="12" applyFont="1" applyFill="1" applyBorder="1" applyAlignment="1">
      <alignment horizontal="center" vertical="center" wrapText="1"/>
    </xf>
    <xf numFmtId="0" fontId="2" fillId="5" borderId="6" xfId="12" applyFont="1" applyFill="1" applyBorder="1" applyAlignment="1">
      <alignment horizontal="center" vertical="center" wrapText="1"/>
    </xf>
    <xf numFmtId="0" fontId="2" fillId="5" borderId="7" xfId="12" applyFont="1" applyFill="1" applyBorder="1" applyAlignment="1">
      <alignment horizontal="center" vertical="center" wrapText="1"/>
    </xf>
    <xf numFmtId="0" fontId="2" fillId="5" borderId="5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3" xfId="17" applyNumberFormat="1" applyFont="1" applyFill="1" applyBorder="1" applyAlignment="1" applyProtection="1">
      <alignment horizontal="center" vertical="center" wrapText="1"/>
    </xf>
    <xf numFmtId="0" fontId="2" fillId="5" borderId="4" xfId="17" applyNumberFormat="1" applyFont="1" applyFill="1" applyBorder="1" applyAlignment="1" applyProtection="1">
      <alignment horizontal="center" vertical="center" wrapText="1"/>
    </xf>
    <xf numFmtId="0" fontId="2" fillId="6" borderId="1" xfId="12" applyFont="1" applyFill="1" applyBorder="1" applyAlignment="1">
      <alignment horizontal="center" vertical="center" wrapText="1"/>
    </xf>
    <xf numFmtId="0" fontId="14" fillId="0" borderId="19" xfId="12" applyFont="1" applyFill="1" applyBorder="1" applyAlignment="1">
      <alignment horizontal="center" vertical="center"/>
    </xf>
    <xf numFmtId="0" fontId="1" fillId="8" borderId="17" xfId="12" applyFont="1" applyFill="1" applyBorder="1" applyAlignment="1">
      <alignment horizontal="left" vertical="center"/>
    </xf>
    <xf numFmtId="0" fontId="2" fillId="6" borderId="3" xfId="12" applyFont="1" applyFill="1" applyBorder="1" applyAlignment="1">
      <alignment horizontal="center" vertical="center" wrapText="1"/>
    </xf>
    <xf numFmtId="0" fontId="2" fillId="6" borderId="4" xfId="12" applyFont="1" applyFill="1" applyBorder="1" applyAlignment="1">
      <alignment horizontal="center" vertical="center" wrapText="1"/>
    </xf>
    <xf numFmtId="0" fontId="2" fillId="6" borderId="10" xfId="12" applyFont="1" applyFill="1" applyBorder="1" applyAlignment="1">
      <alignment horizontal="center" vertical="center" wrapText="1"/>
    </xf>
    <xf numFmtId="0" fontId="2" fillId="6" borderId="8" xfId="12" applyFont="1" applyFill="1" applyBorder="1" applyAlignment="1">
      <alignment horizontal="center" vertical="center" wrapText="1"/>
    </xf>
    <xf numFmtId="0" fontId="2" fillId="6" borderId="5" xfId="12" applyFont="1" applyFill="1" applyBorder="1" applyAlignment="1">
      <alignment horizontal="center" vertical="center" wrapText="1"/>
    </xf>
    <xf numFmtId="0" fontId="2" fillId="6" borderId="6" xfId="12" applyFont="1" applyFill="1" applyBorder="1" applyAlignment="1">
      <alignment horizontal="center" vertical="center" wrapText="1"/>
    </xf>
    <xf numFmtId="0" fontId="2" fillId="6" borderId="7" xfId="12" applyFont="1" applyFill="1" applyBorder="1" applyAlignment="1">
      <alignment horizontal="center" vertical="center" wrapText="1"/>
    </xf>
    <xf numFmtId="0" fontId="14" fillId="0" borderId="0" xfId="22" applyNumberFormat="1" applyFont="1" applyFill="1" applyAlignment="1" applyProtection="1">
      <alignment horizontal="center" vertical="center"/>
    </xf>
    <xf numFmtId="0" fontId="2" fillId="4" borderId="3" xfId="29" applyNumberFormat="1" applyFont="1" applyFill="1" applyBorder="1" applyAlignment="1" applyProtection="1">
      <alignment horizontal="center" vertical="center" wrapText="1"/>
    </xf>
    <xf numFmtId="0" fontId="2" fillId="4" borderId="10" xfId="29" applyNumberFormat="1" applyFont="1" applyFill="1" applyBorder="1" applyAlignment="1" applyProtection="1">
      <alignment horizontal="center" vertical="center" wrapText="1"/>
    </xf>
    <xf numFmtId="0" fontId="2" fillId="4" borderId="4" xfId="29" applyNumberFormat="1" applyFont="1" applyFill="1" applyBorder="1" applyAlignment="1" applyProtection="1">
      <alignment horizontal="center" vertical="center" wrapText="1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17" xfId="29" applyNumberFormat="1" applyFont="1" applyFill="1" applyBorder="1" applyAlignment="1" applyProtection="1">
      <alignment horizontal="center" vertical="center"/>
    </xf>
    <xf numFmtId="0" fontId="2" fillId="0" borderId="18" xfId="29" applyNumberFormat="1" applyFont="1" applyFill="1" applyBorder="1" applyAlignment="1" applyProtection="1">
      <alignment horizontal="center" vertical="center"/>
    </xf>
    <xf numFmtId="0" fontId="2" fillId="4" borderId="8" xfId="29" applyNumberFormat="1" applyFont="1" applyFill="1" applyBorder="1" applyAlignment="1" applyProtection="1">
      <alignment horizontal="center" vertical="center" wrapText="1"/>
    </xf>
    <xf numFmtId="0" fontId="2" fillId="0" borderId="5" xfId="29" applyNumberFormat="1" applyFont="1" applyFill="1" applyBorder="1" applyAlignment="1" applyProtection="1">
      <alignment horizontal="center" vertical="center"/>
    </xf>
    <xf numFmtId="0" fontId="2" fillId="0" borderId="6" xfId="29" applyNumberFormat="1" applyFont="1" applyFill="1" applyBorder="1" applyAlignment="1" applyProtection="1">
      <alignment horizontal="center" vertical="center"/>
    </xf>
    <xf numFmtId="0" fontId="2" fillId="0" borderId="7" xfId="29" applyNumberFormat="1" applyFont="1" applyFill="1" applyBorder="1" applyAlignment="1" applyProtection="1">
      <alignment horizontal="center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2" fillId="0" borderId="8" xfId="5" applyFont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2" fillId="4" borderId="3" xfId="5" applyFont="1" applyFill="1" applyBorder="1" applyAlignment="1">
      <alignment horizontal="center" vertical="center" wrapText="1"/>
    </xf>
    <xf numFmtId="0" fontId="2" fillId="4" borderId="5" xfId="5" applyFont="1" applyFill="1" applyBorder="1" applyAlignment="1">
      <alignment horizontal="center" vertical="center" wrapText="1"/>
    </xf>
    <xf numFmtId="0" fontId="2" fillId="4" borderId="6" xfId="5" applyFont="1" applyFill="1" applyBorder="1" applyAlignment="1">
      <alignment horizontal="center" vertical="center" wrapText="1"/>
    </xf>
    <xf numFmtId="0" fontId="14" fillId="0" borderId="0" xfId="12" applyFont="1" applyFill="1" applyAlignment="1">
      <alignment horizontal="center" vertical="center"/>
    </xf>
    <xf numFmtId="0" fontId="2" fillId="0" borderId="3" xfId="12" applyFont="1" applyFill="1" applyBorder="1" applyAlignment="1">
      <alignment horizontal="center" vertical="center" wrapText="1"/>
    </xf>
    <xf numFmtId="0" fontId="2" fillId="0" borderId="4" xfId="12" applyFont="1" applyFill="1" applyBorder="1" applyAlignment="1">
      <alignment horizontal="center" vertical="center" wrapText="1"/>
    </xf>
    <xf numFmtId="0" fontId="2" fillId="0" borderId="9" xfId="12" applyFont="1" applyFill="1" applyBorder="1" applyAlignment="1">
      <alignment horizontal="center" vertical="center" wrapText="1"/>
    </xf>
    <xf numFmtId="0" fontId="2" fillId="0" borderId="14" xfId="12" applyFont="1" applyFill="1" applyBorder="1" applyAlignment="1">
      <alignment horizontal="center" vertical="center" wrapText="1"/>
    </xf>
    <xf numFmtId="0" fontId="2" fillId="0" borderId="5" xfId="12" applyFont="1" applyFill="1" applyBorder="1" applyAlignment="1">
      <alignment horizontal="center" vertical="center" wrapText="1"/>
    </xf>
    <xf numFmtId="0" fontId="2" fillId="0" borderId="6" xfId="12" applyFont="1" applyFill="1" applyBorder="1" applyAlignment="1">
      <alignment horizontal="center" vertical="center" wrapText="1"/>
    </xf>
    <xf numFmtId="0" fontId="2" fillId="0" borderId="8" xfId="18" applyNumberFormat="1" applyFont="1" applyFill="1" applyBorder="1" applyAlignment="1" applyProtection="1">
      <alignment horizontal="center" vertical="center" wrapText="1"/>
    </xf>
    <xf numFmtId="0" fontId="2" fillId="0" borderId="8" xfId="12" applyFont="1" applyFill="1" applyBorder="1" applyAlignment="1">
      <alignment horizontal="center" vertical="center" wrapText="1"/>
    </xf>
    <xf numFmtId="0" fontId="6" fillId="0" borderId="3" xfId="23" applyFont="1" applyBorder="1" applyAlignment="1">
      <alignment horizontal="center" vertical="center"/>
    </xf>
    <xf numFmtId="0" fontId="6" fillId="0" borderId="4" xfId="23" applyBorder="1" applyAlignment="1">
      <alignment horizontal="center" vertical="center"/>
    </xf>
    <xf numFmtId="0" fontId="2" fillId="0" borderId="5" xfId="23" applyNumberFormat="1" applyFont="1" applyFill="1" applyBorder="1" applyAlignment="1" applyProtection="1">
      <alignment horizontal="center" vertical="center" wrapText="1"/>
    </xf>
    <xf numFmtId="0" fontId="2" fillId="0" borderId="6" xfId="23" applyNumberFormat="1" applyFont="1" applyFill="1" applyBorder="1" applyAlignment="1" applyProtection="1">
      <alignment horizontal="center" vertical="center" wrapText="1"/>
    </xf>
    <xf numFmtId="0" fontId="2" fillId="0" borderId="7" xfId="23" applyNumberFormat="1" applyFont="1" applyFill="1" applyBorder="1" applyAlignment="1" applyProtection="1">
      <alignment horizontal="center" vertical="center" wrapText="1"/>
    </xf>
    <xf numFmtId="0" fontId="14" fillId="0" borderId="0" xfId="23" applyNumberFormat="1" applyFont="1" applyFill="1" applyAlignment="1" applyProtection="1">
      <alignment horizontal="center" vertical="center"/>
    </xf>
    <xf numFmtId="0" fontId="2" fillId="0" borderId="8" xfId="23" applyNumberFormat="1" applyFont="1" applyFill="1" applyBorder="1" applyAlignment="1" applyProtection="1">
      <alignment horizontal="center" vertical="center" wrapText="1"/>
    </xf>
    <xf numFmtId="0" fontId="6" fillId="0" borderId="3" xfId="23" applyNumberFormat="1" applyFont="1" applyFill="1" applyBorder="1" applyAlignment="1" applyProtection="1">
      <alignment horizontal="center" vertical="center" wrapText="1"/>
    </xf>
    <xf numFmtId="0" fontId="6" fillId="0" borderId="4" xfId="23" applyNumberFormat="1" applyFont="1" applyFill="1" applyBorder="1" applyAlignment="1" applyProtection="1">
      <alignment horizontal="center" vertical="center" wrapText="1"/>
    </xf>
    <xf numFmtId="0" fontId="6" fillId="0" borderId="3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" vertical="center" wrapText="1"/>
    </xf>
    <xf numFmtId="0" fontId="21" fillId="0" borderId="0" xfId="5" applyNumberFormat="1" applyFont="1" applyFill="1" applyAlignment="1" applyProtection="1">
      <alignment horizontal="center" vertical="center"/>
    </xf>
    <xf numFmtId="0" fontId="22" fillId="0" borderId="0" xfId="15" applyFont="1" applyAlignment="1">
      <alignment horizontal="center" vertical="center"/>
    </xf>
    <xf numFmtId="0" fontId="14" fillId="0" borderId="0" xfId="24" applyFont="1" applyFill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/>
    </xf>
    <xf numFmtId="0" fontId="2" fillId="0" borderId="15" xfId="24" applyNumberFormat="1" applyFont="1" applyFill="1" applyBorder="1" applyAlignment="1" applyProtection="1">
      <alignment horizontal="center" vertical="center"/>
    </xf>
    <xf numFmtId="0" fontId="6" fillId="0" borderId="1" xfId="24" applyFont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/>
    </xf>
    <xf numFmtId="0" fontId="2" fillId="0" borderId="1" xfId="24" applyNumberFormat="1" applyFont="1" applyFill="1" applyBorder="1" applyAlignment="1" applyProtection="1">
      <alignment horizontal="center" vertical="center"/>
    </xf>
    <xf numFmtId="0" fontId="2" fillId="0" borderId="1" xfId="24" applyNumberFormat="1" applyFont="1" applyFill="1" applyBorder="1" applyAlignment="1" applyProtection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4" fontId="2" fillId="0" borderId="1" xfId="12" applyNumberFormat="1" applyFont="1" applyFill="1" applyBorder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 wrapText="1"/>
    </xf>
    <xf numFmtId="0" fontId="2" fillId="0" borderId="15" xfId="24" applyNumberFormat="1" applyFont="1" applyFill="1" applyBorder="1" applyAlignment="1" applyProtection="1">
      <alignment horizontal="center" vertical="center" wrapText="1"/>
    </xf>
    <xf numFmtId="0" fontId="14" fillId="0" borderId="0" xfId="24" applyFont="1" applyFill="1" applyAlignment="1">
      <alignment horizontal="center" vertical="center"/>
    </xf>
    <xf numFmtId="4" fontId="2" fillId="0" borderId="3" xfId="12" applyNumberFormat="1" applyFont="1" applyFill="1" applyBorder="1" applyAlignment="1">
      <alignment horizontal="center" vertical="center" wrapText="1"/>
    </xf>
    <xf numFmtId="0" fontId="2" fillId="0" borderId="10" xfId="12" applyFont="1" applyFill="1" applyBorder="1" applyAlignment="1">
      <alignment horizontal="center" vertical="center" wrapText="1"/>
    </xf>
    <xf numFmtId="4" fontId="2" fillId="0" borderId="4" xfId="12" applyNumberFormat="1" applyFont="1" applyFill="1" applyBorder="1" applyAlignment="1">
      <alignment horizontal="center" vertical="center" wrapText="1"/>
    </xf>
    <xf numFmtId="0" fontId="2" fillId="0" borderId="3" xfId="24" applyNumberFormat="1" applyFont="1" applyFill="1" applyBorder="1" applyAlignment="1" applyProtection="1">
      <alignment horizontal="center" vertical="center"/>
    </xf>
    <xf numFmtId="0" fontId="2" fillId="0" borderId="4" xfId="24" applyNumberFormat="1" applyFont="1" applyFill="1" applyBorder="1" applyAlignment="1" applyProtection="1">
      <alignment horizontal="center" vertical="center"/>
    </xf>
    <xf numFmtId="0" fontId="2" fillId="0" borderId="5" xfId="24" applyNumberFormat="1" applyFont="1" applyFill="1" applyBorder="1" applyAlignment="1" applyProtection="1">
      <alignment horizontal="center" vertical="center" wrapText="1"/>
    </xf>
    <xf numFmtId="0" fontId="2" fillId="0" borderId="9" xfId="24" applyNumberFormat="1" applyFont="1" applyFill="1" applyBorder="1" applyAlignment="1" applyProtection="1">
      <alignment horizontal="center" vertical="center" wrapText="1"/>
    </xf>
    <xf numFmtId="0" fontId="2" fillId="0" borderId="7" xfId="12" applyFont="1" applyFill="1" applyBorder="1" applyAlignment="1">
      <alignment horizontal="center" vertical="center" wrapText="1"/>
    </xf>
    <xf numFmtId="49" fontId="14" fillId="3" borderId="0" xfId="10" applyNumberFormat="1" applyFont="1" applyFill="1" applyAlignment="1">
      <alignment horizontal="center" vertical="center"/>
    </xf>
    <xf numFmtId="49" fontId="6" fillId="3" borderId="1" xfId="10" applyNumberFormat="1" applyFont="1" applyFill="1" applyBorder="1" applyAlignment="1">
      <alignment horizontal="center" vertical="center" wrapText="1"/>
    </xf>
    <xf numFmtId="49" fontId="6" fillId="3" borderId="1" xfId="10" applyNumberFormat="1" applyFont="1" applyFill="1" applyBorder="1" applyAlignment="1">
      <alignment horizontal="center" vertical="center"/>
    </xf>
    <xf numFmtId="49" fontId="6" fillId="3" borderId="11" xfId="10" applyNumberFormat="1" applyFont="1" applyFill="1" applyBorder="1" applyAlignment="1">
      <alignment horizontal="center" vertical="center"/>
    </xf>
    <xf numFmtId="49" fontId="6" fillId="3" borderId="12" xfId="10" applyNumberFormat="1" applyFont="1" applyFill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16" applyFont="1" applyBorder="1" applyAlignment="1">
      <alignment horizontal="center" vertical="center"/>
    </xf>
    <xf numFmtId="0" fontId="2" fillId="0" borderId="4" xfId="16" applyFont="1" applyBorder="1" applyAlignment="1">
      <alignment horizontal="center" vertical="center"/>
    </xf>
    <xf numFmtId="0" fontId="2" fillId="0" borderId="3" xfId="11" applyFont="1" applyBorder="1" applyAlignment="1">
      <alignment horizontal="center" vertical="center" wrapText="1"/>
    </xf>
    <xf numFmtId="0" fontId="2" fillId="0" borderId="4" xfId="11" applyFont="1" applyBorder="1" applyAlignment="1">
      <alignment horizontal="center" vertical="center" wrapText="1"/>
    </xf>
    <xf numFmtId="0" fontId="2" fillId="0" borderId="5" xfId="16" applyFont="1" applyBorder="1" applyAlignment="1">
      <alignment horizontal="center" vertical="center"/>
    </xf>
    <xf numFmtId="0" fontId="2" fillId="0" borderId="6" xfId="16" applyFont="1" applyBorder="1" applyAlignment="1">
      <alignment horizontal="center" vertical="center"/>
    </xf>
    <xf numFmtId="0" fontId="2" fillId="0" borderId="7" xfId="16" applyFont="1" applyBorder="1" applyAlignment="1">
      <alignment horizontal="center" vertical="center"/>
    </xf>
  </cellXfs>
  <cellStyles count="30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6" xfId="8"/>
    <cellStyle name="常规 8" xfId="9"/>
    <cellStyle name="常规 9" xfId="26"/>
    <cellStyle name="常规_1575DF960D79409C86B7EA2ED01F36E3" xfId="10"/>
    <cellStyle name="常规_2、2015年项目库录入类表" xfId="11"/>
    <cellStyle name="常规_2014年附表" xfId="12"/>
    <cellStyle name="常规_2B27D93102244FA78AF17324DDF93636" xfId="13"/>
    <cellStyle name="常规_2B27D93102244FA78AF17324DDF93636 2" xfId="28"/>
    <cellStyle name="常规_2C17D4A90DE046B7939D49120F91E884" xfId="14"/>
    <cellStyle name="常规_431E2E2B723B484EB71AB056C101FF88" xfId="15"/>
    <cellStyle name="常规_431E2E2B723B484EB71AB056C101FF88 30" xfId="27"/>
    <cellStyle name="常规_6355329FDE8543EC95052A6CD53F84CD" xfId="16"/>
    <cellStyle name="常规_7B4383852DBB440AAAD5EA17579DDE32" xfId="17"/>
    <cellStyle name="常规_7B4383852DBB440AAAD5EA17579DDE32 2" xfId="29"/>
    <cellStyle name="常规_811BCE2E61FC48D6BEDF4E7F00C8C2B7" xfId="18"/>
    <cellStyle name="常规_9E801FE081FC404BB99149BF91BEBAC3" xfId="19"/>
    <cellStyle name="常规_E416D9F7E5CC4B1BAD9F448B0102C7F9" xfId="20"/>
    <cellStyle name="常规_F637AD736484418FBCB664A5BB553358" xfId="21"/>
    <cellStyle name="常规_Sheet1" xfId="22"/>
    <cellStyle name="常规_靖西市工商局2016年部门预算" xfId="23"/>
    <cellStyle name="常规_省林业厅2016年预算公开表样" xfId="24"/>
    <cellStyle name="样式 1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19"/>
  <sheetViews>
    <sheetView showGridLines="0" showZeros="0" workbookViewId="0">
      <selection activeCell="C40" sqref="C40"/>
    </sheetView>
  </sheetViews>
  <sheetFormatPr defaultColWidth="9.1640625" defaultRowHeight="12.75" customHeight="1"/>
  <cols>
    <col min="1" max="12" width="10.6640625" customWidth="1"/>
  </cols>
  <sheetData>
    <row r="9" spans="1:256" ht="95.25" customHeight="1">
      <c r="A9" s="243" t="s">
        <v>361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IU9" s="1"/>
      <c r="IV9" s="4" t="s">
        <v>13</v>
      </c>
    </row>
    <row r="10" spans="1:25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2.75" customHeight="1">
      <c r="IU11" s="1"/>
      <c r="IV11" s="1"/>
    </row>
    <row r="12" spans="1:256" ht="12.75" customHeight="1">
      <c r="IV12" s="1"/>
    </row>
    <row r="13" spans="1:256" ht="12.75" customHeight="1">
      <c r="IV13" s="1"/>
    </row>
    <row r="19" spans="1:15" ht="31.5" customHeight="1">
      <c r="A19" s="2"/>
      <c r="B19" s="2"/>
      <c r="C19" s="2"/>
      <c r="D19" s="2"/>
      <c r="E19" s="2"/>
      <c r="F19" s="242">
        <v>2021.1</v>
      </c>
      <c r="G19" s="242"/>
      <c r="H19" s="3"/>
      <c r="I19" s="2"/>
      <c r="J19" s="2"/>
      <c r="K19" s="2"/>
      <c r="L19" s="2"/>
      <c r="M19" s="2"/>
      <c r="N19" s="2"/>
      <c r="O19" s="2"/>
    </row>
  </sheetData>
  <mergeCells count="2">
    <mergeCell ref="F19:G19"/>
    <mergeCell ref="A9:L9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5"/>
  <sheetViews>
    <sheetView showGridLines="0" showZeros="0" topLeftCell="A4" workbookViewId="0">
      <selection activeCell="B9" sqref="B9"/>
    </sheetView>
  </sheetViews>
  <sheetFormatPr defaultColWidth="12" defaultRowHeight="14.25"/>
  <cols>
    <col min="1" max="1" width="31.83203125" style="97" customWidth="1"/>
    <col min="2" max="3" width="11" style="97" customWidth="1"/>
    <col min="4" max="4" width="15.33203125" style="97" customWidth="1"/>
    <col min="5" max="15" width="11" style="97" customWidth="1"/>
    <col min="16" max="16384" width="12" style="97"/>
  </cols>
  <sheetData>
    <row r="1" spans="1:251" ht="14.25" customHeight="1">
      <c r="A1" s="93" t="s">
        <v>0</v>
      </c>
      <c r="B1" s="94"/>
      <c r="C1" s="94"/>
      <c r="D1" s="95"/>
      <c r="E1" s="96"/>
      <c r="F1" s="96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51" ht="25.5" customHeight="1">
      <c r="A2" s="244" t="s">
        <v>250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95"/>
      <c r="Q2" s="95"/>
      <c r="R2" s="95"/>
      <c r="S2" s="95"/>
      <c r="T2" s="95"/>
      <c r="U2" s="95"/>
      <c r="V2" s="95"/>
      <c r="W2" s="95"/>
    </row>
    <row r="3" spans="1:251" s="101" customFormat="1" ht="16.5" customHeight="1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 t="s">
        <v>46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spans="1:251" s="102" customFormat="1" ht="26.25" customHeight="1">
      <c r="A4" s="246" t="s">
        <v>20</v>
      </c>
      <c r="B4" s="247" t="s">
        <v>1</v>
      </c>
      <c r="C4" s="247"/>
      <c r="D4" s="247"/>
      <c r="E4" s="247"/>
      <c r="F4" s="247"/>
      <c r="G4" s="247"/>
      <c r="H4" s="247"/>
      <c r="I4" s="247"/>
      <c r="J4" s="247"/>
      <c r="K4" s="248" t="s">
        <v>47</v>
      </c>
      <c r="L4" s="248"/>
      <c r="M4" s="248"/>
      <c r="N4" s="248"/>
      <c r="O4" s="248"/>
      <c r="P4" s="99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</row>
    <row r="5" spans="1:251" s="103" customFormat="1" ht="26.25" customHeight="1">
      <c r="A5" s="246"/>
      <c r="B5" s="245" t="s">
        <v>14</v>
      </c>
      <c r="C5" s="245" t="s">
        <v>2</v>
      </c>
      <c r="D5" s="245"/>
      <c r="E5" s="245"/>
      <c r="F5" s="245"/>
      <c r="G5" s="245"/>
      <c r="H5" s="245" t="s">
        <v>3</v>
      </c>
      <c r="I5" s="245" t="s">
        <v>4</v>
      </c>
      <c r="J5" s="245" t="s">
        <v>5</v>
      </c>
      <c r="K5" s="246" t="s">
        <v>14</v>
      </c>
      <c r="L5" s="246" t="s">
        <v>26</v>
      </c>
      <c r="M5" s="246" t="s">
        <v>27</v>
      </c>
      <c r="N5" s="246" t="s">
        <v>6</v>
      </c>
      <c r="O5" s="246" t="s">
        <v>48</v>
      </c>
      <c r="P5" s="99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</row>
    <row r="6" spans="1:251" s="103" customFormat="1" ht="61.5" customHeight="1">
      <c r="A6" s="246"/>
      <c r="B6" s="245"/>
      <c r="C6" s="143" t="s">
        <v>7</v>
      </c>
      <c r="D6" s="143" t="s">
        <v>8</v>
      </c>
      <c r="E6" s="143" t="s">
        <v>9</v>
      </c>
      <c r="F6" s="143" t="s">
        <v>10</v>
      </c>
      <c r="G6" s="143" t="s">
        <v>11</v>
      </c>
      <c r="H6" s="245"/>
      <c r="I6" s="245"/>
      <c r="J6" s="245"/>
      <c r="K6" s="246"/>
      <c r="L6" s="246"/>
      <c r="M6" s="246"/>
      <c r="N6" s="246"/>
      <c r="O6" s="246"/>
      <c r="P6" s="99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</row>
    <row r="7" spans="1:251" s="105" customFormat="1" ht="30" customHeight="1">
      <c r="A7" s="104" t="s">
        <v>14</v>
      </c>
      <c r="B7" s="147">
        <f>SUM(C7,H7:K7)</f>
        <v>0</v>
      </c>
      <c r="C7" s="147">
        <f>SUM(D7:G7)</f>
        <v>0</v>
      </c>
      <c r="D7" s="148"/>
      <c r="E7" s="148"/>
      <c r="F7" s="148"/>
      <c r="G7" s="148"/>
      <c r="H7" s="148">
        <v>0</v>
      </c>
      <c r="I7" s="148">
        <v>0</v>
      </c>
      <c r="J7" s="148">
        <v>0</v>
      </c>
      <c r="K7" s="147">
        <f>SUM(L7:O7)</f>
        <v>0</v>
      </c>
      <c r="L7" s="148"/>
      <c r="M7" s="148"/>
      <c r="N7" s="148"/>
      <c r="O7" s="14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spans="1:251" ht="24.95" customHeight="1">
      <c r="A8" s="233" t="s">
        <v>363</v>
      </c>
      <c r="B8" s="147">
        <v>218.09</v>
      </c>
      <c r="C8" s="147">
        <f>SUM(D8:G8)</f>
        <v>218.08699999999999</v>
      </c>
      <c r="D8" s="148">
        <v>218.08699999999999</v>
      </c>
      <c r="E8" s="148"/>
      <c r="F8" s="148"/>
      <c r="G8" s="148"/>
      <c r="H8" s="148"/>
      <c r="I8" s="148"/>
      <c r="J8" s="148"/>
      <c r="K8" s="147">
        <f t="shared" ref="K8:K15" si="0">SUM(L8:O8)</f>
        <v>218.08700000000002</v>
      </c>
      <c r="L8" s="148">
        <v>145.65700000000001</v>
      </c>
      <c r="M8" s="148">
        <v>37.082999999999998</v>
      </c>
      <c r="N8" s="148">
        <v>30.347000000000001</v>
      </c>
      <c r="O8" s="148">
        <v>5</v>
      </c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</row>
    <row r="9" spans="1:251" ht="24.95" customHeight="1">
      <c r="A9" s="233"/>
      <c r="B9" s="147">
        <f t="shared" ref="B9:B15" si="1">SUM(C9,H9:K9)</f>
        <v>0</v>
      </c>
      <c r="C9" s="147">
        <f t="shared" ref="C9:C13" si="2">SUM(D9:G9)</f>
        <v>0</v>
      </c>
      <c r="D9" s="148"/>
      <c r="E9" s="148"/>
      <c r="F9" s="148"/>
      <c r="G9" s="148"/>
      <c r="H9" s="148"/>
      <c r="I9" s="148"/>
      <c r="J9" s="148"/>
      <c r="K9" s="147">
        <f t="shared" si="0"/>
        <v>0</v>
      </c>
      <c r="L9" s="148"/>
      <c r="M9" s="148"/>
      <c r="N9" s="148"/>
      <c r="O9" s="148"/>
      <c r="P9" s="101"/>
    </row>
    <row r="10" spans="1:251" ht="24.95" customHeight="1">
      <c r="A10" s="233"/>
      <c r="B10" s="147">
        <f t="shared" si="1"/>
        <v>0</v>
      </c>
      <c r="C10" s="147">
        <f>SUM(D10:G10)</f>
        <v>0</v>
      </c>
      <c r="D10" s="203"/>
      <c r="E10" s="203"/>
      <c r="F10" s="203"/>
      <c r="G10" s="203"/>
      <c r="H10" s="203"/>
      <c r="I10" s="203"/>
      <c r="J10" s="203"/>
      <c r="K10" s="147">
        <f t="shared" si="0"/>
        <v>0</v>
      </c>
      <c r="L10" s="203"/>
      <c r="M10" s="203"/>
      <c r="N10" s="203"/>
      <c r="O10" s="203"/>
    </row>
    <row r="11" spans="1:251" ht="24.95" customHeight="1">
      <c r="A11" s="233"/>
      <c r="B11" s="147">
        <f t="shared" si="1"/>
        <v>0</v>
      </c>
      <c r="C11" s="147">
        <f t="shared" si="2"/>
        <v>0</v>
      </c>
      <c r="D11" s="204"/>
      <c r="E11" s="204"/>
      <c r="F11" s="204"/>
      <c r="G11" s="204"/>
      <c r="H11" s="204"/>
      <c r="I11" s="204"/>
      <c r="J11" s="204"/>
      <c r="K11" s="147">
        <f t="shared" si="0"/>
        <v>0</v>
      </c>
      <c r="L11" s="204"/>
      <c r="M11" s="204"/>
      <c r="N11" s="204"/>
      <c r="O11" s="204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</row>
    <row r="12" spans="1:251" ht="24.95" customHeight="1">
      <c r="A12" s="149"/>
      <c r="B12" s="147">
        <f t="shared" si="1"/>
        <v>0</v>
      </c>
      <c r="C12" s="147">
        <f>SUM(D12:G12)</f>
        <v>0</v>
      </c>
      <c r="D12" s="204"/>
      <c r="E12" s="204"/>
      <c r="F12" s="204"/>
      <c r="G12" s="204"/>
      <c r="H12" s="204"/>
      <c r="I12" s="204"/>
      <c r="J12" s="204"/>
      <c r="K12" s="147">
        <f t="shared" si="0"/>
        <v>0</v>
      </c>
      <c r="L12" s="204"/>
      <c r="M12" s="204"/>
      <c r="N12" s="204"/>
      <c r="O12" s="204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</row>
    <row r="13" spans="1:251" ht="24.95" customHeight="1">
      <c r="A13" s="149"/>
      <c r="B13" s="147">
        <f t="shared" si="1"/>
        <v>0</v>
      </c>
      <c r="C13" s="147">
        <f t="shared" si="2"/>
        <v>0</v>
      </c>
      <c r="D13" s="204"/>
      <c r="E13" s="204"/>
      <c r="F13" s="204"/>
      <c r="G13" s="204"/>
      <c r="H13" s="204"/>
      <c r="I13" s="204"/>
      <c r="J13" s="204"/>
      <c r="K13" s="147">
        <f t="shared" si="0"/>
        <v>0</v>
      </c>
      <c r="L13" s="204"/>
      <c r="M13" s="204"/>
      <c r="N13" s="204"/>
      <c r="O13" s="204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</row>
    <row r="14" spans="1:251" ht="24.95" customHeight="1">
      <c r="A14" s="149"/>
      <c r="B14" s="147">
        <f t="shared" si="1"/>
        <v>0</v>
      </c>
      <c r="C14" s="147">
        <f>SUM(D14:G14)</f>
        <v>0</v>
      </c>
      <c r="D14" s="204"/>
      <c r="E14" s="204"/>
      <c r="F14" s="204"/>
      <c r="G14" s="204"/>
      <c r="H14" s="204"/>
      <c r="I14" s="204"/>
      <c r="J14" s="204"/>
      <c r="K14" s="147">
        <f t="shared" si="0"/>
        <v>0</v>
      </c>
      <c r="L14" s="204"/>
      <c r="M14" s="204"/>
      <c r="N14" s="204"/>
      <c r="O14" s="204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</row>
    <row r="15" spans="1:251" ht="24.95" customHeight="1">
      <c r="A15" s="149"/>
      <c r="B15" s="147">
        <f t="shared" si="1"/>
        <v>0</v>
      </c>
      <c r="C15" s="147">
        <f>SUM(D15:G15)</f>
        <v>0</v>
      </c>
      <c r="D15" s="204"/>
      <c r="E15" s="204"/>
      <c r="F15" s="204"/>
      <c r="G15" s="204"/>
      <c r="H15" s="204"/>
      <c r="I15" s="204"/>
      <c r="J15" s="204"/>
      <c r="K15" s="147">
        <f t="shared" si="0"/>
        <v>0</v>
      </c>
      <c r="L15" s="204"/>
      <c r="M15" s="204"/>
      <c r="N15" s="204"/>
      <c r="O15" s="204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</row>
    <row r="16" spans="1:251">
      <c r="H16" s="107"/>
    </row>
    <row r="17" spans="1:25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</row>
    <row r="18" spans="1:251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</row>
    <row r="19" spans="1:25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</row>
    <row r="20" spans="1:251">
      <c r="A20" s="106"/>
      <c r="B20" s="106"/>
      <c r="C20" s="106"/>
      <c r="D20" s="106"/>
      <c r="E20" s="106"/>
      <c r="F20" s="108" t="s">
        <v>122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</row>
    <row r="21" spans="1:25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</row>
    <row r="22" spans="1:25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</row>
    <row r="23" spans="1:25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</row>
    <row r="24" spans="1:25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</row>
    <row r="25" spans="1:25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</row>
  </sheetData>
  <mergeCells count="14">
    <mergeCell ref="A2:O2"/>
    <mergeCell ref="B5:B6"/>
    <mergeCell ref="C5:G5"/>
    <mergeCell ref="H5:H6"/>
    <mergeCell ref="A4:A6"/>
    <mergeCell ref="B4:J4"/>
    <mergeCell ref="K4:O4"/>
    <mergeCell ref="K5:K6"/>
    <mergeCell ref="L5:L6"/>
    <mergeCell ref="M5:M6"/>
    <mergeCell ref="N5:N6"/>
    <mergeCell ref="O5:O6"/>
    <mergeCell ref="I5:I6"/>
    <mergeCell ref="J5:J6"/>
  </mergeCells>
  <phoneticPr fontId="6" type="noConversion"/>
  <printOptions horizontalCentered="1"/>
  <pageMargins left="0.31496062992125984" right="0.31496062992125984" top="0.39370078740157483" bottom="0.39370078740157483" header="0.51181102362204722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20"/>
  <sheetViews>
    <sheetView showGridLines="0" showZeros="0" topLeftCell="A4" workbookViewId="0">
      <selection activeCell="A10" sqref="A10"/>
    </sheetView>
  </sheetViews>
  <sheetFormatPr defaultColWidth="9.1640625" defaultRowHeight="12.75" customHeight="1"/>
  <cols>
    <col min="1" max="1" width="52.1640625" style="113" customWidth="1"/>
    <col min="2" max="10" width="12.83203125" style="113" customWidth="1"/>
    <col min="11" max="248" width="9.1640625" style="113" customWidth="1"/>
    <col min="249" max="16384" width="9.1640625" style="113"/>
  </cols>
  <sheetData>
    <row r="1" spans="1:248" ht="12" customHeight="1">
      <c r="A1" s="112" t="s">
        <v>64</v>
      </c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</row>
    <row r="2" spans="1:248" ht="25.5" customHeight="1">
      <c r="A2" s="252" t="s">
        <v>251</v>
      </c>
      <c r="B2" s="252"/>
      <c r="C2" s="252"/>
      <c r="D2" s="252"/>
      <c r="E2" s="252"/>
      <c r="F2" s="252"/>
      <c r="G2" s="252"/>
      <c r="H2" s="252"/>
      <c r="I2" s="252"/>
      <c r="J2" s="252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</row>
    <row r="3" spans="1:248" ht="16.5" customHeight="1">
      <c r="A3" s="114"/>
      <c r="B3" s="114"/>
      <c r="C3" s="114"/>
      <c r="D3" s="114"/>
      <c r="E3" s="115"/>
      <c r="F3" s="115"/>
      <c r="G3" s="116"/>
      <c r="H3" s="116"/>
      <c r="J3" s="117" t="s">
        <v>28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</row>
    <row r="4" spans="1:248" s="118" customFormat="1" ht="28.5" customHeight="1">
      <c r="A4" s="253" t="s">
        <v>65</v>
      </c>
      <c r="B4" s="253" t="s">
        <v>14</v>
      </c>
      <c r="C4" s="254" t="s">
        <v>63</v>
      </c>
      <c r="D4" s="255"/>
      <c r="E4" s="255"/>
      <c r="F4" s="255"/>
      <c r="G4" s="256"/>
      <c r="H4" s="249" t="s">
        <v>49</v>
      </c>
      <c r="I4" s="249" t="s">
        <v>50</v>
      </c>
      <c r="J4" s="249" t="s">
        <v>51</v>
      </c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</row>
    <row r="5" spans="1:248" s="118" customFormat="1" ht="28.5" customHeight="1">
      <c r="A5" s="253"/>
      <c r="B5" s="253"/>
      <c r="C5" s="249" t="s">
        <v>52</v>
      </c>
      <c r="D5" s="249" t="s">
        <v>53</v>
      </c>
      <c r="E5" s="249" t="s">
        <v>54</v>
      </c>
      <c r="F5" s="249" t="s">
        <v>55</v>
      </c>
      <c r="G5" s="249" t="s">
        <v>56</v>
      </c>
      <c r="H5" s="251"/>
      <c r="I5" s="251"/>
      <c r="J5" s="251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</row>
    <row r="6" spans="1:248" s="118" customFormat="1" ht="28.5" customHeight="1">
      <c r="A6" s="253"/>
      <c r="B6" s="253"/>
      <c r="C6" s="250"/>
      <c r="D6" s="250"/>
      <c r="E6" s="250"/>
      <c r="F6" s="250"/>
      <c r="G6" s="250"/>
      <c r="H6" s="250"/>
      <c r="I6" s="250"/>
      <c r="J6" s="250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</row>
    <row r="7" spans="1:248" s="119" customFormat="1" ht="18" customHeight="1">
      <c r="A7" s="110" t="s">
        <v>14</v>
      </c>
      <c r="B7" s="226">
        <f>SUM(C7,H7,I7,J7)</f>
        <v>218.09</v>
      </c>
      <c r="C7" s="226">
        <f>SUM(D7:G7)</f>
        <v>218.09</v>
      </c>
      <c r="D7" s="151">
        <v>218.09</v>
      </c>
      <c r="E7" s="151">
        <v>0</v>
      </c>
      <c r="F7" s="150">
        <v>0</v>
      </c>
      <c r="G7" s="150">
        <v>0</v>
      </c>
      <c r="H7" s="150"/>
      <c r="I7" s="150">
        <v>0</v>
      </c>
      <c r="J7" s="152">
        <v>0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</row>
    <row r="8" spans="1:248" ht="18" customHeight="1">
      <c r="A8" s="234" t="s">
        <v>365</v>
      </c>
      <c r="B8" s="226">
        <f t="shared" ref="B8:B20" si="0">SUM(C8,H8,I8,J8)</f>
        <v>195.73</v>
      </c>
      <c r="C8" s="226">
        <f t="shared" ref="C8:C20" si="1">SUM(D8:G8)</f>
        <v>195.73</v>
      </c>
      <c r="D8" s="151">
        <v>195.73</v>
      </c>
      <c r="E8" s="151">
        <v>0</v>
      </c>
      <c r="F8" s="150">
        <v>0</v>
      </c>
      <c r="G8" s="150">
        <v>0</v>
      </c>
      <c r="H8" s="150">
        <v>0</v>
      </c>
      <c r="I8" s="150">
        <v>0</v>
      </c>
      <c r="J8" s="152">
        <v>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</row>
    <row r="9" spans="1:248" ht="18" customHeight="1">
      <c r="A9" s="234" t="s">
        <v>366</v>
      </c>
      <c r="B9" s="226">
        <f t="shared" si="0"/>
        <v>195.73</v>
      </c>
      <c r="C9" s="226">
        <f t="shared" si="1"/>
        <v>195.73</v>
      </c>
      <c r="D9" s="151">
        <v>195.73</v>
      </c>
      <c r="E9" s="151">
        <v>0</v>
      </c>
      <c r="F9" s="150"/>
      <c r="G9" s="150"/>
      <c r="H9" s="150"/>
      <c r="I9" s="150"/>
      <c r="J9" s="152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</row>
    <row r="10" spans="1:248" ht="18" customHeight="1">
      <c r="A10" s="46" t="s">
        <v>367</v>
      </c>
      <c r="B10" s="226">
        <f t="shared" si="0"/>
        <v>195.73</v>
      </c>
      <c r="C10" s="226">
        <f t="shared" si="1"/>
        <v>195.73</v>
      </c>
      <c r="D10" s="151">
        <v>195.73</v>
      </c>
      <c r="E10" s="151"/>
      <c r="F10" s="150">
        <v>0</v>
      </c>
      <c r="G10" s="150">
        <v>0</v>
      </c>
      <c r="H10" s="150">
        <v>0</v>
      </c>
      <c r="I10" s="150">
        <v>0</v>
      </c>
      <c r="J10" s="152">
        <v>0</v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</row>
    <row r="11" spans="1:248" ht="18" customHeight="1">
      <c r="A11" s="46" t="s">
        <v>368</v>
      </c>
      <c r="B11" s="226">
        <f t="shared" si="0"/>
        <v>195.73</v>
      </c>
      <c r="C11" s="226">
        <f t="shared" si="1"/>
        <v>195.73</v>
      </c>
      <c r="D11" s="151">
        <v>195.73</v>
      </c>
      <c r="E11" s="151">
        <v>0</v>
      </c>
      <c r="F11" s="150">
        <v>0</v>
      </c>
      <c r="G11" s="150">
        <v>0</v>
      </c>
      <c r="H11" s="150">
        <v>0</v>
      </c>
      <c r="I11" s="150">
        <v>0</v>
      </c>
      <c r="J11" s="152">
        <v>0</v>
      </c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</row>
    <row r="12" spans="1:248" ht="18" customHeight="1">
      <c r="A12" s="235" t="s">
        <v>369</v>
      </c>
      <c r="B12" s="226">
        <f t="shared" si="0"/>
        <v>195.73</v>
      </c>
      <c r="C12" s="226">
        <f t="shared" si="1"/>
        <v>195.73</v>
      </c>
      <c r="D12" s="151">
        <v>195.73</v>
      </c>
      <c r="E12" s="151">
        <v>0</v>
      </c>
      <c r="F12" s="150">
        <v>0</v>
      </c>
      <c r="G12" s="150">
        <v>0</v>
      </c>
      <c r="H12" s="150">
        <v>0</v>
      </c>
      <c r="I12" s="150">
        <v>0</v>
      </c>
      <c r="J12" s="152">
        <v>0</v>
      </c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</row>
    <row r="13" spans="1:248" ht="18" customHeight="1">
      <c r="A13" s="46" t="s">
        <v>370</v>
      </c>
      <c r="B13" s="226">
        <f t="shared" si="0"/>
        <v>17.36</v>
      </c>
      <c r="C13" s="226">
        <f t="shared" si="1"/>
        <v>17.36</v>
      </c>
      <c r="D13" s="151">
        <v>17.36</v>
      </c>
      <c r="E13" s="151">
        <v>0</v>
      </c>
      <c r="F13" s="150">
        <v>0</v>
      </c>
      <c r="G13" s="150">
        <v>0</v>
      </c>
      <c r="H13" s="150">
        <v>0</v>
      </c>
      <c r="I13" s="150">
        <v>0</v>
      </c>
      <c r="J13" s="152">
        <v>0</v>
      </c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</row>
    <row r="14" spans="1:248" ht="18" customHeight="1">
      <c r="A14" s="46" t="s">
        <v>371</v>
      </c>
      <c r="B14" s="226">
        <f t="shared" si="0"/>
        <v>17.36</v>
      </c>
      <c r="C14" s="226">
        <f t="shared" si="1"/>
        <v>17.36</v>
      </c>
      <c r="D14" s="151">
        <v>17.36</v>
      </c>
      <c r="E14" s="151">
        <v>0</v>
      </c>
      <c r="F14" s="150">
        <v>0</v>
      </c>
      <c r="G14" s="150">
        <v>0</v>
      </c>
      <c r="H14" s="150">
        <v>0</v>
      </c>
      <c r="I14" s="150">
        <v>0</v>
      </c>
      <c r="J14" s="152">
        <v>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</row>
    <row r="15" spans="1:248" ht="18" customHeight="1">
      <c r="A15" s="46" t="s">
        <v>372</v>
      </c>
      <c r="B15" s="226">
        <f t="shared" si="0"/>
        <v>17.36</v>
      </c>
      <c r="C15" s="226">
        <f t="shared" si="1"/>
        <v>17.36</v>
      </c>
      <c r="D15" s="151">
        <v>17.36</v>
      </c>
      <c r="E15" s="151">
        <v>0</v>
      </c>
      <c r="F15" s="150">
        <v>0</v>
      </c>
      <c r="G15" s="150">
        <v>0</v>
      </c>
      <c r="H15" s="150">
        <v>0</v>
      </c>
      <c r="I15" s="150">
        <v>0</v>
      </c>
      <c r="J15" s="152">
        <v>0</v>
      </c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</row>
    <row r="16" spans="1:248" ht="18" customHeight="1">
      <c r="A16" s="46" t="s">
        <v>373</v>
      </c>
      <c r="B16" s="226">
        <f t="shared" si="0"/>
        <v>17.36</v>
      </c>
      <c r="C16" s="226">
        <f t="shared" si="1"/>
        <v>17.36</v>
      </c>
      <c r="D16" s="151">
        <v>17.36</v>
      </c>
      <c r="E16" s="151">
        <v>0</v>
      </c>
      <c r="F16" s="150">
        <v>0</v>
      </c>
      <c r="G16" s="150">
        <v>0</v>
      </c>
      <c r="H16" s="150">
        <v>0</v>
      </c>
      <c r="I16" s="150">
        <v>0</v>
      </c>
      <c r="J16" s="152">
        <v>0</v>
      </c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</row>
    <row r="17" spans="1:248" ht="18" customHeight="1">
      <c r="A17" s="235" t="s">
        <v>374</v>
      </c>
      <c r="B17" s="226">
        <f t="shared" si="0"/>
        <v>17.36</v>
      </c>
      <c r="C17" s="226">
        <f t="shared" si="1"/>
        <v>17.36</v>
      </c>
      <c r="D17" s="151">
        <v>17.36</v>
      </c>
      <c r="E17" s="151">
        <v>0</v>
      </c>
      <c r="F17" s="150">
        <v>0</v>
      </c>
      <c r="G17" s="150">
        <v>0</v>
      </c>
      <c r="H17" s="150">
        <v>0</v>
      </c>
      <c r="I17" s="150">
        <v>0</v>
      </c>
      <c r="J17" s="152">
        <v>0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</row>
    <row r="18" spans="1:248" ht="18" customHeight="1">
      <c r="A18" s="111"/>
      <c r="B18" s="226">
        <f t="shared" si="0"/>
        <v>0</v>
      </c>
      <c r="C18" s="226">
        <f t="shared" si="1"/>
        <v>0</v>
      </c>
      <c r="D18" s="151"/>
      <c r="E18" s="151">
        <v>0</v>
      </c>
      <c r="F18" s="150">
        <v>0</v>
      </c>
      <c r="G18" s="150">
        <v>0</v>
      </c>
      <c r="H18" s="150">
        <v>0</v>
      </c>
      <c r="I18" s="150">
        <v>0</v>
      </c>
      <c r="J18" s="152">
        <v>0</v>
      </c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</row>
    <row r="19" spans="1:248" ht="18" customHeight="1">
      <c r="A19" s="111"/>
      <c r="B19" s="226">
        <f t="shared" si="0"/>
        <v>0</v>
      </c>
      <c r="C19" s="226">
        <f t="shared" si="1"/>
        <v>0</v>
      </c>
      <c r="D19" s="151"/>
      <c r="E19" s="151">
        <v>0</v>
      </c>
      <c r="F19" s="150">
        <v>0</v>
      </c>
      <c r="G19" s="150">
        <v>0</v>
      </c>
      <c r="H19" s="150">
        <v>0</v>
      </c>
      <c r="I19" s="150">
        <v>0</v>
      </c>
      <c r="J19" s="152">
        <v>0</v>
      </c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</row>
    <row r="20" spans="1:248" ht="18" customHeight="1">
      <c r="A20" s="111"/>
      <c r="B20" s="226">
        <f t="shared" si="0"/>
        <v>0</v>
      </c>
      <c r="C20" s="226">
        <f t="shared" si="1"/>
        <v>0</v>
      </c>
      <c r="D20" s="151"/>
      <c r="E20" s="151">
        <v>0</v>
      </c>
      <c r="F20" s="150">
        <v>0</v>
      </c>
      <c r="G20" s="150">
        <v>0</v>
      </c>
      <c r="H20" s="150">
        <v>0</v>
      </c>
      <c r="I20" s="150">
        <v>0</v>
      </c>
      <c r="J20" s="152">
        <v>0</v>
      </c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32"/>
  <sheetViews>
    <sheetView showGridLines="0" showZeros="0" workbookViewId="0">
      <selection activeCell="L7" sqref="L7"/>
    </sheetView>
  </sheetViews>
  <sheetFormatPr defaultColWidth="12" defaultRowHeight="14.25"/>
  <cols>
    <col min="1" max="1" width="54.1640625" style="97" customWidth="1"/>
    <col min="2" max="7" width="19.83203125" style="97" customWidth="1"/>
    <col min="8" max="16384" width="12" style="97"/>
  </cols>
  <sheetData>
    <row r="1" spans="1:243" ht="14.25" customHeight="1">
      <c r="A1" s="95" t="s">
        <v>60</v>
      </c>
      <c r="B1" s="120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243" ht="25.5" customHeight="1">
      <c r="A2" s="244" t="s">
        <v>252</v>
      </c>
      <c r="B2" s="244"/>
      <c r="C2" s="244"/>
      <c r="D2" s="244"/>
      <c r="E2" s="244"/>
      <c r="F2" s="244"/>
      <c r="G2" s="244"/>
      <c r="H2" s="95"/>
      <c r="I2" s="95"/>
      <c r="J2" s="95"/>
      <c r="K2" s="95"/>
      <c r="L2" s="95"/>
      <c r="M2" s="95"/>
      <c r="N2" s="95"/>
      <c r="O2" s="95"/>
    </row>
    <row r="3" spans="1:243" s="101" customFormat="1" ht="17.25" customHeight="1">
      <c r="A3" s="98"/>
      <c r="B3" s="98"/>
      <c r="C3" s="99"/>
      <c r="D3" s="99"/>
      <c r="E3" s="99"/>
      <c r="F3" s="99"/>
      <c r="G3" s="100" t="s">
        <v>46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</row>
    <row r="4" spans="1:243" s="123" customFormat="1" ht="24" customHeight="1">
      <c r="A4" s="257" t="s">
        <v>58</v>
      </c>
      <c r="B4" s="259" t="s">
        <v>39</v>
      </c>
      <c r="C4" s="121" t="s">
        <v>59</v>
      </c>
      <c r="D4" s="121"/>
      <c r="E4" s="121"/>
      <c r="F4" s="121"/>
      <c r="G4" s="259" t="s">
        <v>48</v>
      </c>
      <c r="H4" s="101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</row>
    <row r="5" spans="1:243" s="123" customFormat="1" ht="24" customHeight="1">
      <c r="A5" s="258"/>
      <c r="B5" s="260"/>
      <c r="C5" s="124" t="s">
        <v>14</v>
      </c>
      <c r="D5" s="124" t="s">
        <v>26</v>
      </c>
      <c r="E5" s="124" t="s">
        <v>27</v>
      </c>
      <c r="F5" s="124" t="s">
        <v>57</v>
      </c>
      <c r="G5" s="260"/>
      <c r="H5" s="10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</row>
    <row r="6" spans="1:243" s="128" customFormat="1" ht="24" customHeight="1">
      <c r="A6" s="125" t="s">
        <v>14</v>
      </c>
      <c r="B6" s="126">
        <v>218.09</v>
      </c>
      <c r="C6" s="126">
        <v>218.09</v>
      </c>
      <c r="D6" s="126">
        <v>145.66</v>
      </c>
      <c r="E6" s="126">
        <v>37.08</v>
      </c>
      <c r="F6" s="126">
        <v>30.35</v>
      </c>
      <c r="G6" s="126">
        <v>5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</row>
    <row r="7" spans="1:243" ht="24" customHeight="1">
      <c r="A7" s="234" t="s">
        <v>365</v>
      </c>
      <c r="B7" s="126">
        <f t="shared" ref="B7:B32" si="0">SUM(C7,G7)</f>
        <v>195.73</v>
      </c>
      <c r="C7" s="126">
        <f t="shared" ref="C7:C32" si="1">SUM(D7:F7)</f>
        <v>195.73</v>
      </c>
      <c r="D7" s="126">
        <v>128.30000000000001</v>
      </c>
      <c r="E7" s="126">
        <v>37.08</v>
      </c>
      <c r="F7" s="126">
        <v>30.35</v>
      </c>
      <c r="G7" s="126" t="s">
        <v>375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</row>
    <row r="8" spans="1:243" ht="24" customHeight="1">
      <c r="A8" s="234" t="s">
        <v>366</v>
      </c>
      <c r="B8" s="126">
        <f t="shared" si="0"/>
        <v>200.73</v>
      </c>
      <c r="C8" s="126">
        <f t="shared" si="1"/>
        <v>195.73</v>
      </c>
      <c r="D8" s="126">
        <v>128.30000000000001</v>
      </c>
      <c r="E8" s="126">
        <v>37.08</v>
      </c>
      <c r="F8" s="126">
        <v>30.35</v>
      </c>
      <c r="G8" s="126">
        <v>5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</row>
    <row r="9" spans="1:243" ht="24" customHeight="1">
      <c r="A9" s="46" t="s">
        <v>367</v>
      </c>
      <c r="B9" s="126">
        <f t="shared" si="0"/>
        <v>200.73</v>
      </c>
      <c r="C9" s="126">
        <f t="shared" si="1"/>
        <v>195.73</v>
      </c>
      <c r="D9" s="126">
        <v>128.30000000000001</v>
      </c>
      <c r="E9" s="126">
        <v>37.08</v>
      </c>
      <c r="F9" s="126">
        <v>30.35</v>
      </c>
      <c r="G9" s="126">
        <v>5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</row>
    <row r="10" spans="1:243" ht="24" customHeight="1">
      <c r="A10" s="46" t="s">
        <v>368</v>
      </c>
      <c r="B10" s="126">
        <f t="shared" si="0"/>
        <v>200.73</v>
      </c>
      <c r="C10" s="126">
        <f t="shared" si="1"/>
        <v>195.73</v>
      </c>
      <c r="D10" s="126">
        <v>128.30000000000001</v>
      </c>
      <c r="E10" s="126">
        <v>37.08</v>
      </c>
      <c r="F10" s="126">
        <v>30.35</v>
      </c>
      <c r="G10" s="126">
        <v>5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</row>
    <row r="11" spans="1:243" ht="24" customHeight="1">
      <c r="A11" s="235" t="s">
        <v>369</v>
      </c>
      <c r="B11" s="126">
        <f t="shared" si="0"/>
        <v>200.73</v>
      </c>
      <c r="C11" s="126">
        <f t="shared" si="1"/>
        <v>195.73</v>
      </c>
      <c r="D11" s="126">
        <v>128.30000000000001</v>
      </c>
      <c r="E11" s="126">
        <v>37.08</v>
      </c>
      <c r="F11" s="126">
        <v>30.35</v>
      </c>
      <c r="G11" s="126">
        <v>5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</row>
    <row r="12" spans="1:243" ht="24" customHeight="1">
      <c r="A12" s="46" t="s">
        <v>370</v>
      </c>
      <c r="B12" s="126">
        <f t="shared" si="0"/>
        <v>17.36</v>
      </c>
      <c r="C12" s="126">
        <f t="shared" si="1"/>
        <v>17.36</v>
      </c>
      <c r="D12" s="126">
        <v>17.36</v>
      </c>
      <c r="E12" s="126"/>
      <c r="F12" s="126"/>
      <c r="G12" s="126">
        <v>0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</row>
    <row r="13" spans="1:243" ht="24" customHeight="1">
      <c r="A13" s="46" t="s">
        <v>371</v>
      </c>
      <c r="B13" s="126">
        <f t="shared" ref="B13:B16" si="2">SUM(C13,G13)</f>
        <v>17.36</v>
      </c>
      <c r="C13" s="126">
        <f t="shared" ref="C13:C16" si="3">SUM(D13:F13)</f>
        <v>17.36</v>
      </c>
      <c r="D13" s="126">
        <v>17.36</v>
      </c>
      <c r="E13" s="126"/>
      <c r="F13" s="126"/>
      <c r="G13" s="126">
        <v>0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</row>
    <row r="14" spans="1:243" ht="24" customHeight="1">
      <c r="A14" s="46" t="s">
        <v>372</v>
      </c>
      <c r="B14" s="126">
        <f t="shared" si="2"/>
        <v>17.36</v>
      </c>
      <c r="C14" s="126">
        <f t="shared" si="3"/>
        <v>17.36</v>
      </c>
      <c r="D14" s="126">
        <v>17.36</v>
      </c>
      <c r="E14" s="126"/>
      <c r="F14" s="126"/>
      <c r="G14" s="126">
        <v>0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</row>
    <row r="15" spans="1:243" ht="24" customHeight="1">
      <c r="A15" s="46" t="s">
        <v>373</v>
      </c>
      <c r="B15" s="126">
        <f t="shared" si="2"/>
        <v>17.36</v>
      </c>
      <c r="C15" s="126">
        <f t="shared" si="3"/>
        <v>17.36</v>
      </c>
      <c r="D15" s="126">
        <v>17.36</v>
      </c>
      <c r="E15" s="126"/>
      <c r="F15" s="126"/>
      <c r="G15" s="126">
        <v>0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</row>
    <row r="16" spans="1:243" ht="24" customHeight="1">
      <c r="A16" s="235" t="s">
        <v>374</v>
      </c>
      <c r="B16" s="126">
        <f t="shared" si="2"/>
        <v>17.36</v>
      </c>
      <c r="C16" s="126">
        <f t="shared" si="3"/>
        <v>17.36</v>
      </c>
      <c r="D16" s="126">
        <v>17.36</v>
      </c>
      <c r="E16" s="126"/>
      <c r="F16" s="126"/>
      <c r="G16" s="126">
        <v>0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</row>
    <row r="17" spans="1:243" ht="24" customHeight="1">
      <c r="A17" s="111"/>
      <c r="B17" s="126">
        <f>SUM(C17,G17)</f>
        <v>0</v>
      </c>
      <c r="C17" s="126">
        <f>SUM(D17:F17)</f>
        <v>0</v>
      </c>
      <c r="D17" s="126"/>
      <c r="E17" s="126"/>
      <c r="F17" s="126"/>
      <c r="G17" s="126">
        <v>0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</row>
    <row r="18" spans="1:243" ht="24" customHeight="1">
      <c r="A18" s="111"/>
      <c r="B18" s="126">
        <f t="shared" si="0"/>
        <v>0</v>
      </c>
      <c r="C18" s="126">
        <f t="shared" si="1"/>
        <v>0</v>
      </c>
      <c r="D18" s="126"/>
      <c r="E18" s="126"/>
      <c r="F18" s="126"/>
      <c r="G18" s="126">
        <v>0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</row>
    <row r="19" spans="1:243" ht="24" customHeight="1">
      <c r="A19" s="111"/>
      <c r="B19" s="126">
        <f t="shared" si="0"/>
        <v>0</v>
      </c>
      <c r="C19" s="126">
        <f t="shared" si="1"/>
        <v>0</v>
      </c>
      <c r="D19" s="126"/>
      <c r="E19" s="126"/>
      <c r="F19" s="126"/>
      <c r="G19" s="126">
        <v>0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</row>
    <row r="20" spans="1:243" ht="24" customHeight="1">
      <c r="A20" s="111"/>
      <c r="B20" s="126">
        <f t="shared" si="0"/>
        <v>0</v>
      </c>
      <c r="C20" s="126">
        <f t="shared" si="1"/>
        <v>0</v>
      </c>
      <c r="D20" s="126"/>
      <c r="E20" s="126"/>
      <c r="F20" s="126"/>
      <c r="G20" s="12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</row>
    <row r="21" spans="1:243" ht="24" customHeight="1">
      <c r="A21" s="111"/>
      <c r="B21" s="126">
        <f t="shared" si="0"/>
        <v>0</v>
      </c>
      <c r="C21" s="126">
        <f t="shared" si="1"/>
        <v>0</v>
      </c>
      <c r="D21" s="126"/>
      <c r="E21" s="126"/>
      <c r="F21" s="126"/>
      <c r="G21" s="12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</row>
    <row r="22" spans="1:243" ht="24" customHeight="1">
      <c r="A22" s="111"/>
      <c r="B22" s="126">
        <f t="shared" si="0"/>
        <v>0</v>
      </c>
      <c r="C22" s="126">
        <f t="shared" si="1"/>
        <v>0</v>
      </c>
      <c r="D22" s="126"/>
      <c r="E22" s="126"/>
      <c r="F22" s="126"/>
      <c r="G22" s="12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</row>
    <row r="23" spans="1:243" ht="24" customHeight="1">
      <c r="A23" s="111"/>
      <c r="B23" s="126">
        <f t="shared" si="0"/>
        <v>0</v>
      </c>
      <c r="C23" s="126">
        <f t="shared" si="1"/>
        <v>0</v>
      </c>
      <c r="D23" s="126"/>
      <c r="E23" s="126"/>
      <c r="F23" s="126"/>
      <c r="G23" s="12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</row>
    <row r="24" spans="1:243" ht="24" customHeight="1">
      <c r="A24" s="111"/>
      <c r="B24" s="126">
        <f t="shared" si="0"/>
        <v>0</v>
      </c>
      <c r="C24" s="126">
        <f t="shared" si="1"/>
        <v>0</v>
      </c>
      <c r="D24" s="126"/>
      <c r="E24" s="126"/>
      <c r="F24" s="126"/>
      <c r="G24" s="12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</row>
    <row r="25" spans="1:243" ht="24" customHeight="1">
      <c r="A25" s="111"/>
      <c r="B25" s="126">
        <f t="shared" si="0"/>
        <v>0</v>
      </c>
      <c r="C25" s="126">
        <f t="shared" si="1"/>
        <v>0</v>
      </c>
      <c r="D25" s="126"/>
      <c r="E25" s="126"/>
      <c r="F25" s="126"/>
      <c r="G25" s="12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</row>
    <row r="26" spans="1:243" ht="24" customHeight="1">
      <c r="A26" s="111"/>
      <c r="B26" s="126">
        <f t="shared" si="0"/>
        <v>0</v>
      </c>
      <c r="C26" s="126">
        <f t="shared" si="1"/>
        <v>0</v>
      </c>
      <c r="D26" s="126"/>
      <c r="E26" s="126"/>
      <c r="F26" s="126"/>
      <c r="G26" s="12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</row>
    <row r="27" spans="1:243" ht="24" customHeight="1">
      <c r="A27" s="111"/>
      <c r="B27" s="126">
        <f t="shared" si="0"/>
        <v>0</v>
      </c>
      <c r="C27" s="126">
        <f t="shared" si="1"/>
        <v>0</v>
      </c>
      <c r="D27" s="126"/>
      <c r="E27" s="126"/>
      <c r="F27" s="126"/>
      <c r="G27" s="12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</row>
    <row r="28" spans="1:243" ht="24" customHeight="1">
      <c r="A28" s="111"/>
      <c r="B28" s="126">
        <f t="shared" si="0"/>
        <v>0</v>
      </c>
      <c r="C28" s="126">
        <f t="shared" si="1"/>
        <v>0</v>
      </c>
      <c r="D28" s="126"/>
      <c r="E28" s="126"/>
      <c r="F28" s="126"/>
      <c r="G28" s="12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</row>
    <row r="29" spans="1:243" ht="24" customHeight="1">
      <c r="A29" s="111"/>
      <c r="B29" s="126">
        <f t="shared" si="0"/>
        <v>0</v>
      </c>
      <c r="C29" s="126">
        <f t="shared" si="1"/>
        <v>0</v>
      </c>
      <c r="D29" s="126"/>
      <c r="E29" s="126"/>
      <c r="F29" s="126"/>
      <c r="G29" s="12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</row>
    <row r="30" spans="1:243" ht="24" customHeight="1">
      <c r="A30" s="111"/>
      <c r="B30" s="126">
        <f t="shared" si="0"/>
        <v>0</v>
      </c>
      <c r="C30" s="126">
        <f t="shared" si="1"/>
        <v>0</v>
      </c>
      <c r="D30" s="126"/>
      <c r="E30" s="126"/>
      <c r="F30" s="126"/>
      <c r="G30" s="12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</row>
    <row r="31" spans="1:243" ht="24" customHeight="1">
      <c r="A31" s="111"/>
      <c r="B31" s="126">
        <f t="shared" si="0"/>
        <v>0</v>
      </c>
      <c r="C31" s="126">
        <f t="shared" si="1"/>
        <v>0</v>
      </c>
      <c r="D31" s="126"/>
      <c r="E31" s="126"/>
      <c r="F31" s="126"/>
      <c r="G31" s="12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</row>
    <row r="32" spans="1:243" ht="24" customHeight="1">
      <c r="A32" s="111"/>
      <c r="B32" s="126">
        <f t="shared" si="0"/>
        <v>0</v>
      </c>
      <c r="C32" s="126">
        <f t="shared" si="1"/>
        <v>0</v>
      </c>
      <c r="D32" s="126"/>
      <c r="E32" s="126"/>
      <c r="F32" s="126"/>
      <c r="G32" s="12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</row>
  </sheetData>
  <mergeCells count="4">
    <mergeCell ref="A2:G2"/>
    <mergeCell ref="A4:A5"/>
    <mergeCell ref="G4:G5"/>
    <mergeCell ref="B4:B5"/>
  </mergeCells>
  <phoneticPr fontId="6" type="noConversion"/>
  <printOptions horizontalCentered="1"/>
  <pageMargins left="0.19685039370078741" right="0.19685039370078741" top="0.39370078740157483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opLeftCell="A5" workbookViewId="0">
      <selection activeCell="A21" sqref="A21"/>
    </sheetView>
  </sheetViews>
  <sheetFormatPr defaultRowHeight="12.75" customHeight="1"/>
  <cols>
    <col min="1" max="1" width="52.83203125" style="7" customWidth="1"/>
    <col min="2" max="2" width="17" style="7" customWidth="1"/>
    <col min="3" max="7" width="11.83203125" style="7" customWidth="1"/>
    <col min="8" max="8" width="16.1640625" style="7" customWidth="1"/>
    <col min="9" max="245" width="9.1640625" style="7" customWidth="1"/>
    <col min="246" max="16384" width="9.33203125" style="7"/>
  </cols>
  <sheetData>
    <row r="1" spans="1:8" ht="16.5" customHeight="1">
      <c r="A1" s="8" t="s">
        <v>351</v>
      </c>
      <c r="B1" s="8"/>
      <c r="C1" s="8"/>
      <c r="D1" s="17"/>
      <c r="E1" s="17"/>
      <c r="F1" s="202"/>
      <c r="G1" s="202"/>
      <c r="H1" s="9"/>
    </row>
    <row r="2" spans="1:8" ht="57" customHeight="1">
      <c r="A2" s="262" t="s">
        <v>355</v>
      </c>
      <c r="B2" s="262"/>
      <c r="C2" s="262"/>
      <c r="D2" s="262"/>
      <c r="E2" s="262"/>
      <c r="F2" s="262"/>
      <c r="G2" s="262"/>
      <c r="H2" s="262"/>
    </row>
    <row r="3" spans="1:8" s="144" customFormat="1" ht="18.75" customHeight="1">
      <c r="A3" s="261" t="s">
        <v>233</v>
      </c>
      <c r="B3" s="261" t="s">
        <v>14</v>
      </c>
      <c r="C3" s="261" t="s">
        <v>234</v>
      </c>
      <c r="D3" s="261" t="s">
        <v>235</v>
      </c>
      <c r="E3" s="261" t="s">
        <v>12</v>
      </c>
      <c r="F3" s="261" t="s">
        <v>236</v>
      </c>
      <c r="G3" s="261" t="s">
        <v>237</v>
      </c>
      <c r="H3" s="261" t="s">
        <v>16</v>
      </c>
    </row>
    <row r="4" spans="1:8" s="144" customFormat="1" ht="18.75" customHeight="1">
      <c r="A4" s="261"/>
      <c r="B4" s="261"/>
      <c r="C4" s="261"/>
      <c r="D4" s="261"/>
      <c r="E4" s="261"/>
      <c r="F4" s="261"/>
      <c r="G4" s="261"/>
      <c r="H4" s="261"/>
    </row>
    <row r="5" spans="1:8" s="144" customFormat="1" ht="18.75" customHeight="1">
      <c r="A5" s="261"/>
      <c r="B5" s="261"/>
      <c r="C5" s="261"/>
      <c r="D5" s="261"/>
      <c r="E5" s="261"/>
      <c r="F5" s="261"/>
      <c r="G5" s="261"/>
      <c r="H5" s="261"/>
    </row>
    <row r="6" spans="1:8" s="119" customFormat="1" ht="30.75" customHeight="1">
      <c r="A6" s="227" t="s">
        <v>14</v>
      </c>
      <c r="B6" s="228">
        <f>SUM(C6:H6)</f>
        <v>218.09</v>
      </c>
      <c r="C6" s="229">
        <f t="shared" ref="C6:H6" si="0">SUM(C8:C9)</f>
        <v>0</v>
      </c>
      <c r="D6" s="229">
        <f t="shared" si="0"/>
        <v>218.09</v>
      </c>
      <c r="E6" s="229">
        <f t="shared" si="0"/>
        <v>0</v>
      </c>
      <c r="F6" s="229">
        <f t="shared" si="0"/>
        <v>0</v>
      </c>
      <c r="G6" s="229">
        <f t="shared" si="0"/>
        <v>0</v>
      </c>
      <c r="H6" s="229">
        <f t="shared" si="0"/>
        <v>0</v>
      </c>
    </row>
    <row r="7" spans="1:8" s="119" customFormat="1" ht="21" customHeight="1">
      <c r="A7" s="236" t="s">
        <v>376</v>
      </c>
      <c r="B7" s="228"/>
      <c r="C7" s="229"/>
      <c r="D7" s="229"/>
      <c r="E7" s="229"/>
      <c r="F7" s="229"/>
      <c r="G7" s="229"/>
      <c r="H7" s="229"/>
    </row>
    <row r="8" spans="1:8" ht="19.5" customHeight="1">
      <c r="A8" s="236" t="s">
        <v>238</v>
      </c>
      <c r="B8" s="158">
        <f t="shared" ref="B8" si="1">SUM(C8:H8)</f>
        <v>213.09</v>
      </c>
      <c r="C8" s="146"/>
      <c r="D8" s="146">
        <v>213.09</v>
      </c>
      <c r="E8" s="145"/>
      <c r="F8" s="145"/>
      <c r="G8" s="145"/>
      <c r="H8" s="145"/>
    </row>
    <row r="9" spans="1:8" ht="19.5" customHeight="1">
      <c r="A9" s="236" t="s">
        <v>239</v>
      </c>
      <c r="B9" s="158">
        <v>5</v>
      </c>
      <c r="C9" s="146"/>
      <c r="D9" s="146">
        <v>5</v>
      </c>
      <c r="E9" s="145"/>
      <c r="F9" s="145"/>
      <c r="G9" s="145"/>
      <c r="H9" s="145"/>
    </row>
    <row r="10" spans="1:8" ht="19.5" customHeight="1">
      <c r="A10" s="233" t="s">
        <v>358</v>
      </c>
      <c r="B10" s="158">
        <f t="shared" ref="B10:B32" si="2">SUM(C10:H10)</f>
        <v>17.36</v>
      </c>
      <c r="C10" s="146"/>
      <c r="D10" s="146">
        <v>17.36</v>
      </c>
      <c r="E10" s="145"/>
      <c r="F10" s="145"/>
      <c r="G10" s="145"/>
      <c r="H10" s="145"/>
    </row>
    <row r="11" spans="1:8" ht="19.5" customHeight="1">
      <c r="A11" s="233" t="s">
        <v>359</v>
      </c>
      <c r="B11" s="158">
        <f t="shared" si="2"/>
        <v>17.36</v>
      </c>
      <c r="C11" s="146"/>
      <c r="D11" s="146">
        <v>17.36</v>
      </c>
      <c r="E11" s="145"/>
      <c r="F11" s="145"/>
      <c r="G11" s="145"/>
      <c r="H11" s="145"/>
    </row>
    <row r="12" spans="1:8" ht="19.5" customHeight="1">
      <c r="A12" s="237" t="s">
        <v>360</v>
      </c>
      <c r="B12" s="158">
        <f t="shared" si="2"/>
        <v>17.36</v>
      </c>
      <c r="C12" s="146"/>
      <c r="D12" s="146">
        <v>17.36</v>
      </c>
      <c r="E12" s="145"/>
      <c r="F12" s="145"/>
      <c r="G12" s="145"/>
      <c r="H12" s="145"/>
    </row>
    <row r="13" spans="1:8" ht="19.5" customHeight="1">
      <c r="A13" s="233"/>
      <c r="B13" s="158">
        <f t="shared" si="2"/>
        <v>0</v>
      </c>
      <c r="C13" s="146"/>
      <c r="D13" s="146"/>
      <c r="E13" s="145"/>
      <c r="F13" s="145"/>
      <c r="G13" s="145"/>
      <c r="H13" s="145"/>
    </row>
    <row r="14" spans="1:8" ht="19.5" customHeight="1">
      <c r="A14" s="233"/>
      <c r="B14" s="158">
        <f t="shared" si="2"/>
        <v>0</v>
      </c>
      <c r="C14" s="146"/>
      <c r="D14" s="146"/>
      <c r="E14" s="145"/>
      <c r="F14" s="145"/>
      <c r="G14" s="145"/>
      <c r="H14" s="145"/>
    </row>
    <row r="15" spans="1:8" ht="19.5" customHeight="1">
      <c r="A15" s="233"/>
      <c r="B15" s="158">
        <f t="shared" si="2"/>
        <v>0</v>
      </c>
      <c r="C15" s="146"/>
      <c r="D15" s="146"/>
      <c r="E15" s="145"/>
      <c r="F15" s="145"/>
      <c r="G15" s="145"/>
      <c r="H15" s="145"/>
    </row>
    <row r="16" spans="1:8" ht="19.5" customHeight="1">
      <c r="A16" s="233"/>
      <c r="B16" s="158">
        <f t="shared" si="2"/>
        <v>0</v>
      </c>
      <c r="C16" s="146"/>
      <c r="D16" s="146"/>
      <c r="E16" s="145"/>
      <c r="F16" s="145"/>
      <c r="G16" s="145"/>
      <c r="H16" s="145"/>
    </row>
    <row r="17" spans="1:8" ht="19.5" customHeight="1">
      <c r="A17" s="233"/>
      <c r="B17" s="158">
        <f t="shared" si="2"/>
        <v>0</v>
      </c>
      <c r="C17" s="146"/>
      <c r="D17" s="146"/>
      <c r="E17" s="145"/>
      <c r="F17" s="145"/>
      <c r="G17" s="145"/>
      <c r="H17" s="145"/>
    </row>
    <row r="18" spans="1:8" ht="19.5" customHeight="1">
      <c r="A18" s="233"/>
      <c r="B18" s="158">
        <f t="shared" si="2"/>
        <v>0</v>
      </c>
      <c r="C18" s="146"/>
      <c r="D18" s="146"/>
      <c r="E18" s="145"/>
      <c r="F18" s="145"/>
      <c r="G18" s="145"/>
      <c r="H18" s="145"/>
    </row>
    <row r="19" spans="1:8" ht="19.5" customHeight="1">
      <c r="A19" s="233"/>
      <c r="B19" s="158">
        <f t="shared" si="2"/>
        <v>0</v>
      </c>
      <c r="C19" s="146"/>
      <c r="D19" s="146"/>
      <c r="E19" s="145"/>
      <c r="F19" s="145"/>
      <c r="G19" s="145"/>
      <c r="H19" s="145"/>
    </row>
    <row r="20" spans="1:8" ht="19.5" customHeight="1">
      <c r="A20" s="233"/>
      <c r="B20" s="158">
        <f t="shared" si="2"/>
        <v>0</v>
      </c>
      <c r="C20" s="146"/>
      <c r="D20" s="146"/>
      <c r="E20" s="145"/>
      <c r="F20" s="145"/>
      <c r="G20" s="145"/>
      <c r="H20" s="145"/>
    </row>
    <row r="21" spans="1:8" ht="19.5" customHeight="1">
      <c r="A21" s="233"/>
      <c r="B21" s="158">
        <f t="shared" si="2"/>
        <v>0</v>
      </c>
      <c r="C21" s="146"/>
      <c r="D21" s="146"/>
      <c r="E21" s="145"/>
      <c r="F21" s="145"/>
      <c r="G21" s="145"/>
      <c r="H21" s="145"/>
    </row>
    <row r="22" spans="1:8" ht="19.5" customHeight="1">
      <c r="A22" s="233"/>
      <c r="B22" s="158">
        <f t="shared" si="2"/>
        <v>0</v>
      </c>
      <c r="C22" s="146"/>
      <c r="D22" s="146"/>
      <c r="E22" s="145"/>
      <c r="F22" s="145"/>
      <c r="G22" s="145"/>
      <c r="H22" s="145"/>
    </row>
    <row r="23" spans="1:8" ht="19.5" customHeight="1">
      <c r="A23" s="233"/>
      <c r="B23" s="158">
        <f t="shared" si="2"/>
        <v>0</v>
      </c>
      <c r="C23" s="146"/>
      <c r="D23" s="146"/>
      <c r="E23" s="145"/>
      <c r="F23" s="145"/>
      <c r="G23" s="145"/>
      <c r="H23" s="145"/>
    </row>
    <row r="24" spans="1:8" ht="19.5" customHeight="1">
      <c r="A24" s="233"/>
      <c r="B24" s="158">
        <f t="shared" si="2"/>
        <v>0</v>
      </c>
      <c r="C24" s="146"/>
      <c r="D24" s="146"/>
      <c r="E24" s="145"/>
      <c r="F24" s="145"/>
      <c r="G24" s="145"/>
      <c r="H24" s="145"/>
    </row>
    <row r="25" spans="1:8" ht="19.5" customHeight="1">
      <c r="A25" s="233"/>
      <c r="B25" s="158">
        <f t="shared" si="2"/>
        <v>0</v>
      </c>
      <c r="C25" s="146"/>
      <c r="D25" s="146"/>
      <c r="E25" s="145"/>
      <c r="F25" s="145"/>
      <c r="G25" s="145"/>
      <c r="H25" s="145"/>
    </row>
    <row r="26" spans="1:8" ht="19.5" customHeight="1">
      <c r="A26" s="233"/>
      <c r="B26" s="158">
        <f t="shared" si="2"/>
        <v>0</v>
      </c>
      <c r="C26" s="146"/>
      <c r="D26" s="146"/>
      <c r="E26" s="145"/>
      <c r="F26" s="145"/>
      <c r="G26" s="145"/>
      <c r="H26" s="145"/>
    </row>
    <row r="27" spans="1:8" ht="19.5" customHeight="1">
      <c r="A27" s="233"/>
      <c r="B27" s="158">
        <f t="shared" si="2"/>
        <v>0</v>
      </c>
      <c r="C27" s="146"/>
      <c r="D27" s="146"/>
      <c r="E27" s="145"/>
      <c r="F27" s="145"/>
      <c r="G27" s="145"/>
      <c r="H27" s="145"/>
    </row>
    <row r="28" spans="1:8" ht="19.5" customHeight="1">
      <c r="A28" s="233"/>
      <c r="B28" s="158">
        <f t="shared" si="2"/>
        <v>0</v>
      </c>
      <c r="C28" s="146"/>
      <c r="D28" s="146"/>
      <c r="E28" s="145"/>
      <c r="F28" s="145"/>
      <c r="G28" s="145"/>
      <c r="H28" s="145"/>
    </row>
    <row r="29" spans="1:8" ht="19.5" customHeight="1">
      <c r="A29" s="233"/>
      <c r="B29" s="158">
        <f t="shared" si="2"/>
        <v>0</v>
      </c>
      <c r="C29" s="146"/>
      <c r="D29" s="146"/>
      <c r="E29" s="145"/>
      <c r="F29" s="145"/>
      <c r="G29" s="145"/>
      <c r="H29" s="145"/>
    </row>
    <row r="30" spans="1:8" ht="19.5" customHeight="1">
      <c r="A30" s="233"/>
      <c r="B30" s="158">
        <f t="shared" si="2"/>
        <v>0</v>
      </c>
      <c r="C30" s="146"/>
      <c r="D30" s="146"/>
      <c r="E30" s="145"/>
      <c r="F30" s="145"/>
      <c r="G30" s="145"/>
      <c r="H30" s="145"/>
    </row>
    <row r="31" spans="1:8" ht="19.5" customHeight="1">
      <c r="A31" s="233"/>
      <c r="B31" s="158">
        <f t="shared" si="2"/>
        <v>0</v>
      </c>
      <c r="C31" s="146"/>
      <c r="D31" s="146"/>
      <c r="E31" s="145"/>
      <c r="F31" s="145"/>
      <c r="G31" s="145"/>
      <c r="H31" s="145"/>
    </row>
    <row r="32" spans="1:8" ht="19.5" customHeight="1">
      <c r="A32" s="233"/>
      <c r="B32" s="158">
        <f t="shared" si="2"/>
        <v>0</v>
      </c>
      <c r="C32" s="146"/>
      <c r="D32" s="146"/>
      <c r="E32" s="145"/>
      <c r="F32" s="145"/>
      <c r="G32" s="145"/>
      <c r="H32" s="145"/>
    </row>
  </sheetData>
  <mergeCells count="9">
    <mergeCell ref="F3:F5"/>
    <mergeCell ref="G3:G5"/>
    <mergeCell ref="H3:H5"/>
    <mergeCell ref="A2:H2"/>
    <mergeCell ref="A3:A5"/>
    <mergeCell ref="B3:B5"/>
    <mergeCell ref="C3:C5"/>
    <mergeCell ref="D3:D5"/>
    <mergeCell ref="E3:E5"/>
  </mergeCells>
  <phoneticPr fontId="6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verticalDpi="0" r:id="rId1"/>
  <rowBreaks count="1" manualBreakCount="1">
    <brk id="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86"/>
  <sheetViews>
    <sheetView showGridLines="0" showZero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6" sqref="A86:J86"/>
    </sheetView>
  </sheetViews>
  <sheetFormatPr defaultColWidth="8.6640625" defaultRowHeight="12.75" customHeight="1"/>
  <cols>
    <col min="1" max="1" width="39.83203125" style="113" customWidth="1"/>
    <col min="2" max="10" width="12.83203125" style="113" customWidth="1"/>
    <col min="11" max="248" width="8.6640625" style="113" customWidth="1"/>
    <col min="249" max="16384" width="8.6640625" style="113"/>
  </cols>
  <sheetData>
    <row r="1" spans="1:248" ht="12" customHeight="1">
      <c r="A1" s="112" t="s">
        <v>243</v>
      </c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</row>
    <row r="2" spans="1:248" ht="25.5" customHeight="1">
      <c r="A2" s="252" t="s">
        <v>253</v>
      </c>
      <c r="B2" s="252"/>
      <c r="C2" s="252"/>
      <c r="D2" s="252"/>
      <c r="E2" s="252"/>
      <c r="F2" s="252"/>
      <c r="G2" s="252"/>
      <c r="H2" s="252"/>
      <c r="I2" s="252"/>
      <c r="J2" s="252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</row>
    <row r="3" spans="1:248" ht="16.5" customHeight="1">
      <c r="A3" s="114"/>
      <c r="B3" s="114"/>
      <c r="C3" s="114"/>
      <c r="D3" s="114"/>
      <c r="E3" s="115"/>
      <c r="F3" s="115"/>
      <c r="G3" s="116"/>
      <c r="H3" s="116"/>
      <c r="J3" s="117" t="s">
        <v>28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</row>
    <row r="4" spans="1:248" s="118" customFormat="1" ht="28.5" customHeight="1">
      <c r="A4" s="253" t="s">
        <v>69</v>
      </c>
      <c r="B4" s="253" t="s">
        <v>14</v>
      </c>
      <c r="C4" s="254" t="s">
        <v>63</v>
      </c>
      <c r="D4" s="255"/>
      <c r="E4" s="255"/>
      <c r="F4" s="255"/>
      <c r="G4" s="256"/>
      <c r="H4" s="249" t="s">
        <v>49</v>
      </c>
      <c r="I4" s="249" t="s">
        <v>50</v>
      </c>
      <c r="J4" s="249" t="s">
        <v>51</v>
      </c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</row>
    <row r="5" spans="1:248" s="118" customFormat="1" ht="28.5" customHeight="1">
      <c r="A5" s="253"/>
      <c r="B5" s="253"/>
      <c r="C5" s="249" t="s">
        <v>52</v>
      </c>
      <c r="D5" s="249" t="s">
        <v>53</v>
      </c>
      <c r="E5" s="249" t="s">
        <v>54</v>
      </c>
      <c r="F5" s="249" t="s">
        <v>55</v>
      </c>
      <c r="G5" s="249" t="s">
        <v>56</v>
      </c>
      <c r="H5" s="251"/>
      <c r="I5" s="251"/>
      <c r="J5" s="251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</row>
    <row r="6" spans="1:248" s="118" customFormat="1" ht="28.5" customHeight="1">
      <c r="A6" s="253"/>
      <c r="B6" s="253"/>
      <c r="C6" s="250"/>
      <c r="D6" s="250"/>
      <c r="E6" s="250"/>
      <c r="F6" s="250"/>
      <c r="G6" s="250"/>
      <c r="H6" s="250"/>
      <c r="I6" s="250"/>
      <c r="J6" s="250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</row>
    <row r="7" spans="1:248" ht="33" customHeight="1">
      <c r="A7" s="171" t="s">
        <v>14</v>
      </c>
      <c r="B7" s="205">
        <f>SUM(C7,H7:J7)</f>
        <v>218.09</v>
      </c>
      <c r="C7" s="205">
        <f t="shared" ref="C7:C12" si="0">SUM(D7:G7)</f>
        <v>218.09</v>
      </c>
      <c r="D7" s="205">
        <f>SUM(D81,D78,D71,D68,D63,D59,D56,D52,D49,D45,D38,D30,D24,D13,D8)</f>
        <v>218.09</v>
      </c>
      <c r="E7" s="205">
        <f t="shared" ref="E7:J7" si="1">SUM(E81,E78,E71,E68,E63,E59,E56,E52,E49,E45,E38,E30,E24,E13,E8)</f>
        <v>0</v>
      </c>
      <c r="F7" s="205">
        <f t="shared" si="1"/>
        <v>0</v>
      </c>
      <c r="G7" s="205">
        <f t="shared" si="1"/>
        <v>0</v>
      </c>
      <c r="H7" s="205">
        <f t="shared" si="1"/>
        <v>0</v>
      </c>
      <c r="I7" s="205">
        <f t="shared" si="1"/>
        <v>0</v>
      </c>
      <c r="J7" s="205">
        <f t="shared" si="1"/>
        <v>0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</row>
    <row r="8" spans="1:248" ht="18" customHeight="1">
      <c r="A8" s="153" t="s">
        <v>124</v>
      </c>
      <c r="B8" s="206">
        <f>SUM(C8,H8:J8)</f>
        <v>145.66</v>
      </c>
      <c r="C8" s="206">
        <f t="shared" si="0"/>
        <v>145.66</v>
      </c>
      <c r="D8" s="207">
        <f>SUM(D9:D12)</f>
        <v>145.66</v>
      </c>
      <c r="E8" s="207">
        <f t="shared" ref="E8:J8" si="2">SUM(E9:E12)</f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</row>
    <row r="9" spans="1:248" ht="18" customHeight="1">
      <c r="A9" s="159" t="s">
        <v>265</v>
      </c>
      <c r="B9" s="206">
        <f>SUM(C9,H9:J9)</f>
        <v>108.5</v>
      </c>
      <c r="C9" s="206">
        <f t="shared" si="0"/>
        <v>108.5</v>
      </c>
      <c r="D9" s="208">
        <v>108.5</v>
      </c>
      <c r="E9" s="208"/>
      <c r="F9" s="150"/>
      <c r="G9" s="150"/>
      <c r="H9" s="150"/>
      <c r="I9" s="150"/>
      <c r="J9" s="152">
        <v>0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</row>
    <row r="10" spans="1:248" ht="18" customHeight="1">
      <c r="A10" s="159" t="s">
        <v>266</v>
      </c>
      <c r="B10" s="206">
        <f t="shared" ref="B10:B72" si="3">SUM(C10,H10:J10)</f>
        <v>17.36</v>
      </c>
      <c r="C10" s="206">
        <f t="shared" si="0"/>
        <v>17.36</v>
      </c>
      <c r="D10" s="208">
        <v>17.36</v>
      </c>
      <c r="E10" s="208"/>
      <c r="F10" s="150"/>
      <c r="G10" s="150"/>
      <c r="H10" s="150"/>
      <c r="I10" s="150"/>
      <c r="J10" s="152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</row>
    <row r="11" spans="1:248" ht="18" customHeight="1">
      <c r="A11" s="159" t="s">
        <v>267</v>
      </c>
      <c r="B11" s="206">
        <f t="shared" si="3"/>
        <v>12.11</v>
      </c>
      <c r="C11" s="206">
        <f t="shared" si="0"/>
        <v>12.11</v>
      </c>
      <c r="D11" s="208">
        <v>12.11</v>
      </c>
      <c r="E11" s="208"/>
      <c r="F11" s="150"/>
      <c r="G11" s="150"/>
      <c r="H11" s="150"/>
      <c r="I11" s="150"/>
      <c r="J11" s="152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</row>
    <row r="12" spans="1:248" ht="18" customHeight="1">
      <c r="A12" s="159" t="s">
        <v>268</v>
      </c>
      <c r="B12" s="206">
        <f t="shared" si="3"/>
        <v>7.69</v>
      </c>
      <c r="C12" s="206">
        <f t="shared" si="0"/>
        <v>7.69</v>
      </c>
      <c r="D12" s="208">
        <v>7.69</v>
      </c>
      <c r="E12" s="208"/>
      <c r="F12" s="150"/>
      <c r="G12" s="150"/>
      <c r="H12" s="150"/>
      <c r="I12" s="150"/>
      <c r="J12" s="152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</row>
    <row r="13" spans="1:248" ht="18" customHeight="1">
      <c r="A13" s="153" t="s">
        <v>125</v>
      </c>
      <c r="B13" s="206">
        <f t="shared" si="3"/>
        <v>37.08</v>
      </c>
      <c r="C13" s="206">
        <f t="shared" ref="C13:C72" si="4">SUM(D13:G13)</f>
        <v>37.08</v>
      </c>
      <c r="D13" s="209">
        <f>SUM(D14:D23)</f>
        <v>37.08</v>
      </c>
      <c r="E13" s="209">
        <f t="shared" ref="E13:J13" si="5">SUM(E14:E23)</f>
        <v>0</v>
      </c>
      <c r="F13" s="209">
        <f t="shared" si="5"/>
        <v>0</v>
      </c>
      <c r="G13" s="209">
        <f t="shared" si="5"/>
        <v>0</v>
      </c>
      <c r="H13" s="209">
        <f t="shared" si="5"/>
        <v>0</v>
      </c>
      <c r="I13" s="209">
        <f t="shared" si="5"/>
        <v>0</v>
      </c>
      <c r="J13" s="209">
        <f t="shared" si="5"/>
        <v>0</v>
      </c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</row>
    <row r="14" spans="1:248" ht="18" customHeight="1">
      <c r="A14" s="155" t="s">
        <v>269</v>
      </c>
      <c r="B14" s="206">
        <f t="shared" si="3"/>
        <v>2.78</v>
      </c>
      <c r="C14" s="206">
        <f t="shared" si="4"/>
        <v>2.78</v>
      </c>
      <c r="D14" s="208">
        <v>2.78</v>
      </c>
      <c r="E14" s="208"/>
      <c r="F14" s="150"/>
      <c r="G14" s="150"/>
      <c r="H14" s="150"/>
      <c r="I14" s="150"/>
      <c r="J14" s="152">
        <v>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</row>
    <row r="15" spans="1:248" ht="18" customHeight="1">
      <c r="A15" s="155" t="s">
        <v>270</v>
      </c>
      <c r="B15" s="206">
        <f t="shared" si="3"/>
        <v>0</v>
      </c>
      <c r="C15" s="206">
        <f t="shared" si="4"/>
        <v>0</v>
      </c>
      <c r="D15" s="208"/>
      <c r="E15" s="208"/>
      <c r="F15" s="150"/>
      <c r="G15" s="150"/>
      <c r="H15" s="150"/>
      <c r="I15" s="150"/>
      <c r="J15" s="152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</row>
    <row r="16" spans="1:248" ht="18" customHeight="1">
      <c r="A16" s="155" t="s">
        <v>271</v>
      </c>
      <c r="B16" s="206">
        <f t="shared" si="3"/>
        <v>0</v>
      </c>
      <c r="C16" s="206">
        <f t="shared" si="4"/>
        <v>0</v>
      </c>
      <c r="D16" s="208"/>
      <c r="E16" s="208"/>
      <c r="F16" s="150"/>
      <c r="G16" s="150"/>
      <c r="H16" s="150"/>
      <c r="I16" s="150"/>
      <c r="J16" s="152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</row>
    <row r="17" spans="1:248" ht="18" customHeight="1">
      <c r="A17" s="155" t="s">
        <v>272</v>
      </c>
      <c r="B17" s="206">
        <f t="shared" si="3"/>
        <v>0</v>
      </c>
      <c r="C17" s="206">
        <f t="shared" si="4"/>
        <v>0</v>
      </c>
      <c r="D17" s="208"/>
      <c r="E17" s="208"/>
      <c r="F17" s="150"/>
      <c r="G17" s="150"/>
      <c r="H17" s="150"/>
      <c r="I17" s="150"/>
      <c r="J17" s="152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</row>
    <row r="18" spans="1:248" ht="18" customHeight="1">
      <c r="A18" s="155" t="s">
        <v>273</v>
      </c>
      <c r="B18" s="206">
        <f t="shared" si="3"/>
        <v>0</v>
      </c>
      <c r="C18" s="206">
        <f t="shared" si="4"/>
        <v>0</v>
      </c>
      <c r="D18" s="208"/>
      <c r="E18" s="208"/>
      <c r="F18" s="150"/>
      <c r="G18" s="150"/>
      <c r="H18" s="150"/>
      <c r="I18" s="150"/>
      <c r="J18" s="152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</row>
    <row r="19" spans="1:248" ht="18" customHeight="1">
      <c r="A19" s="155" t="s">
        <v>274</v>
      </c>
      <c r="B19" s="206">
        <f t="shared" si="3"/>
        <v>0.2</v>
      </c>
      <c r="C19" s="206">
        <f t="shared" si="4"/>
        <v>0.2</v>
      </c>
      <c r="D19" s="208">
        <v>0.2</v>
      </c>
      <c r="E19" s="150"/>
      <c r="F19" s="150"/>
      <c r="G19" s="150"/>
      <c r="H19" s="150"/>
      <c r="I19" s="150"/>
      <c r="J19" s="152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</row>
    <row r="20" spans="1:248" ht="18" customHeight="1">
      <c r="A20" s="155" t="s">
        <v>275</v>
      </c>
      <c r="B20" s="206">
        <f t="shared" si="3"/>
        <v>0</v>
      </c>
      <c r="C20" s="206">
        <f t="shared" si="4"/>
        <v>0</v>
      </c>
      <c r="D20" s="208"/>
      <c r="E20" s="208"/>
      <c r="F20" s="150"/>
      <c r="G20" s="150"/>
      <c r="H20" s="150"/>
      <c r="I20" s="150"/>
      <c r="J20" s="152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</row>
    <row r="21" spans="1:248" ht="18" customHeight="1">
      <c r="A21" s="155" t="s">
        <v>276</v>
      </c>
      <c r="B21" s="206">
        <f t="shared" si="3"/>
        <v>3</v>
      </c>
      <c r="C21" s="206">
        <f t="shared" si="4"/>
        <v>3</v>
      </c>
      <c r="D21" s="208">
        <v>3</v>
      </c>
      <c r="E21" s="208"/>
      <c r="F21" s="150"/>
      <c r="G21" s="150"/>
      <c r="H21" s="150"/>
      <c r="I21" s="150"/>
      <c r="J21" s="152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</row>
    <row r="22" spans="1:248" ht="18" customHeight="1">
      <c r="A22" s="155" t="s">
        <v>277</v>
      </c>
      <c r="B22" s="206">
        <f t="shared" si="3"/>
        <v>0</v>
      </c>
      <c r="C22" s="206">
        <f t="shared" si="4"/>
        <v>0</v>
      </c>
      <c r="D22" s="208"/>
      <c r="E22" s="208"/>
      <c r="F22" s="150"/>
      <c r="G22" s="150"/>
      <c r="H22" s="150"/>
      <c r="I22" s="150"/>
      <c r="J22" s="152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</row>
    <row r="23" spans="1:248" ht="18" customHeight="1">
      <c r="A23" s="155" t="s">
        <v>278</v>
      </c>
      <c r="B23" s="206">
        <f t="shared" si="3"/>
        <v>31.1</v>
      </c>
      <c r="C23" s="206">
        <f t="shared" si="4"/>
        <v>31.1</v>
      </c>
      <c r="D23" s="208">
        <v>31.1</v>
      </c>
      <c r="E23" s="208"/>
      <c r="F23" s="150"/>
      <c r="G23" s="150"/>
      <c r="H23" s="150"/>
      <c r="I23" s="150"/>
      <c r="J23" s="152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</row>
    <row r="24" spans="1:248" ht="18" customHeight="1">
      <c r="A24" s="153" t="s">
        <v>88</v>
      </c>
      <c r="B24" s="206">
        <f t="shared" ref="B24:B29" si="6">SUM(C24,H24:J24)</f>
        <v>30.35</v>
      </c>
      <c r="C24" s="206">
        <f t="shared" si="4"/>
        <v>30.35</v>
      </c>
      <c r="D24" s="209">
        <f>SUM(D25:D29)</f>
        <v>30.35</v>
      </c>
      <c r="E24" s="209">
        <f t="shared" ref="E24:I24" si="7">SUM(E25:E29)</f>
        <v>0</v>
      </c>
      <c r="F24" s="209">
        <f t="shared" si="7"/>
        <v>0</v>
      </c>
      <c r="G24" s="209">
        <f t="shared" si="7"/>
        <v>0</v>
      </c>
      <c r="H24" s="209">
        <f t="shared" si="7"/>
        <v>0</v>
      </c>
      <c r="I24" s="209">
        <f t="shared" si="7"/>
        <v>0</v>
      </c>
      <c r="J24" s="209">
        <f>SUM(J25:J29)</f>
        <v>0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</row>
    <row r="25" spans="1:248" ht="18" customHeight="1">
      <c r="A25" s="159" t="s">
        <v>126</v>
      </c>
      <c r="B25" s="206">
        <f t="shared" si="6"/>
        <v>0</v>
      </c>
      <c r="C25" s="206">
        <f t="shared" si="4"/>
        <v>0</v>
      </c>
      <c r="D25" s="208"/>
      <c r="E25" s="208"/>
      <c r="F25" s="150"/>
      <c r="G25" s="150"/>
      <c r="H25" s="150"/>
      <c r="I25" s="150"/>
      <c r="J25" s="152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</row>
    <row r="26" spans="1:248" ht="18" customHeight="1">
      <c r="A26" s="156" t="s">
        <v>127</v>
      </c>
      <c r="B26" s="206">
        <f t="shared" si="6"/>
        <v>0</v>
      </c>
      <c r="C26" s="206">
        <f t="shared" si="4"/>
        <v>0</v>
      </c>
      <c r="D26" s="208"/>
      <c r="E26" s="208"/>
      <c r="F26" s="150"/>
      <c r="G26" s="150"/>
      <c r="H26" s="150"/>
      <c r="I26" s="150"/>
      <c r="J26" s="152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</row>
    <row r="27" spans="1:248" ht="18" customHeight="1">
      <c r="A27" s="156" t="s">
        <v>128</v>
      </c>
      <c r="B27" s="206">
        <f t="shared" si="6"/>
        <v>0</v>
      </c>
      <c r="C27" s="206">
        <f t="shared" si="4"/>
        <v>0</v>
      </c>
      <c r="D27" s="208"/>
      <c r="E27" s="208"/>
      <c r="F27" s="150"/>
      <c r="G27" s="150"/>
      <c r="H27" s="150"/>
      <c r="I27" s="150"/>
      <c r="J27" s="152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</row>
    <row r="28" spans="1:248" ht="18" customHeight="1">
      <c r="A28" s="156" t="s">
        <v>129</v>
      </c>
      <c r="B28" s="206">
        <f t="shared" si="6"/>
        <v>27.41</v>
      </c>
      <c r="C28" s="206">
        <f t="shared" si="4"/>
        <v>27.41</v>
      </c>
      <c r="D28" s="208">
        <v>27.41</v>
      </c>
      <c r="E28" s="208"/>
      <c r="F28" s="150"/>
      <c r="G28" s="150"/>
      <c r="H28" s="150"/>
      <c r="I28" s="150"/>
      <c r="J28" s="152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</row>
    <row r="29" spans="1:248" ht="18" customHeight="1">
      <c r="A29" s="156" t="s">
        <v>176</v>
      </c>
      <c r="B29" s="206">
        <f t="shared" si="6"/>
        <v>2.94</v>
      </c>
      <c r="C29" s="206">
        <f t="shared" si="4"/>
        <v>2.94</v>
      </c>
      <c r="D29" s="208">
        <v>2.94</v>
      </c>
      <c r="E29" s="208"/>
      <c r="F29" s="150"/>
      <c r="G29" s="150"/>
      <c r="H29" s="150"/>
      <c r="I29" s="150"/>
      <c r="J29" s="152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</row>
    <row r="30" spans="1:248" ht="18" customHeight="1">
      <c r="A30" s="153" t="s">
        <v>136</v>
      </c>
      <c r="B30" s="206">
        <f t="shared" si="3"/>
        <v>0</v>
      </c>
      <c r="C30" s="206">
        <f t="shared" si="4"/>
        <v>0</v>
      </c>
      <c r="D30" s="209">
        <f>SUM(D31:D37)</f>
        <v>0</v>
      </c>
      <c r="E30" s="209">
        <f t="shared" ref="E30:J30" si="8">SUM(E31:E37)</f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</row>
    <row r="31" spans="1:248" ht="18" customHeight="1">
      <c r="A31" s="156" t="s">
        <v>130</v>
      </c>
      <c r="B31" s="206">
        <f t="shared" si="3"/>
        <v>0</v>
      </c>
      <c r="C31" s="206">
        <f t="shared" si="4"/>
        <v>0</v>
      </c>
      <c r="D31" s="208"/>
      <c r="E31" s="208"/>
      <c r="F31" s="150"/>
      <c r="G31" s="150"/>
      <c r="H31" s="150"/>
      <c r="I31" s="150"/>
      <c r="J31" s="152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  <c r="IJ31" s="106"/>
      <c r="IK31" s="106"/>
      <c r="IL31" s="106"/>
      <c r="IM31" s="106"/>
      <c r="IN31" s="106"/>
    </row>
    <row r="32" spans="1:248" ht="18" customHeight="1">
      <c r="A32" s="156" t="s">
        <v>123</v>
      </c>
      <c r="B32" s="206">
        <f t="shared" si="3"/>
        <v>0</v>
      </c>
      <c r="C32" s="206">
        <f t="shared" si="4"/>
        <v>0</v>
      </c>
      <c r="D32" s="208"/>
      <c r="E32" s="208"/>
      <c r="F32" s="150"/>
      <c r="G32" s="150"/>
      <c r="H32" s="150"/>
      <c r="I32" s="150"/>
      <c r="J32" s="152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</row>
    <row r="33" spans="1:248" ht="18" customHeight="1">
      <c r="A33" s="156" t="s">
        <v>131</v>
      </c>
      <c r="B33" s="206">
        <f t="shared" si="3"/>
        <v>0</v>
      </c>
      <c r="C33" s="206">
        <f t="shared" si="4"/>
        <v>0</v>
      </c>
      <c r="D33" s="208"/>
      <c r="E33" s="208"/>
      <c r="F33" s="150"/>
      <c r="G33" s="150"/>
      <c r="H33" s="150"/>
      <c r="I33" s="150"/>
      <c r="J33" s="152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6"/>
      <c r="IN33" s="106"/>
    </row>
    <row r="34" spans="1:248" ht="18" customHeight="1">
      <c r="A34" s="156" t="s">
        <v>132</v>
      </c>
      <c r="B34" s="206">
        <f t="shared" si="3"/>
        <v>0</v>
      </c>
      <c r="C34" s="206">
        <f t="shared" si="4"/>
        <v>0</v>
      </c>
      <c r="D34" s="208"/>
      <c r="E34" s="208"/>
      <c r="F34" s="150"/>
      <c r="G34" s="150"/>
      <c r="H34" s="150"/>
      <c r="I34" s="150"/>
      <c r="J34" s="152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</row>
    <row r="35" spans="1:248" ht="18" customHeight="1">
      <c r="A35" s="156" t="s">
        <v>133</v>
      </c>
      <c r="B35" s="206">
        <f t="shared" si="3"/>
        <v>0</v>
      </c>
      <c r="C35" s="206">
        <f t="shared" si="4"/>
        <v>0</v>
      </c>
      <c r="D35" s="208"/>
      <c r="E35" s="208"/>
      <c r="F35" s="150"/>
      <c r="G35" s="150"/>
      <c r="H35" s="150"/>
      <c r="I35" s="150"/>
      <c r="J35" s="152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</row>
    <row r="36" spans="1:248" ht="18" customHeight="1">
      <c r="A36" s="156" t="s">
        <v>134</v>
      </c>
      <c r="B36" s="206">
        <f t="shared" si="3"/>
        <v>0</v>
      </c>
      <c r="C36" s="206">
        <f t="shared" si="4"/>
        <v>0</v>
      </c>
      <c r="D36" s="208"/>
      <c r="E36" s="208"/>
      <c r="F36" s="150"/>
      <c r="G36" s="150"/>
      <c r="H36" s="150"/>
      <c r="I36" s="150"/>
      <c r="J36" s="152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</row>
    <row r="37" spans="1:248" ht="18" customHeight="1">
      <c r="A37" s="156" t="s">
        <v>135</v>
      </c>
      <c r="B37" s="206">
        <f t="shared" si="3"/>
        <v>0</v>
      </c>
      <c r="C37" s="206">
        <f t="shared" si="4"/>
        <v>0</v>
      </c>
      <c r="D37" s="208"/>
      <c r="E37" s="208"/>
      <c r="F37" s="150"/>
      <c r="G37" s="150"/>
      <c r="H37" s="150"/>
      <c r="I37" s="150"/>
      <c r="J37" s="152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</row>
    <row r="38" spans="1:248" ht="18" customHeight="1">
      <c r="A38" s="153" t="s">
        <v>137</v>
      </c>
      <c r="B38" s="206">
        <f t="shared" si="3"/>
        <v>0</v>
      </c>
      <c r="C38" s="206">
        <f t="shared" si="4"/>
        <v>0</v>
      </c>
      <c r="D38" s="209">
        <f>SUM(D39:D44)</f>
        <v>0</v>
      </c>
      <c r="E38" s="209">
        <f t="shared" ref="E38:J38" si="9">SUM(E39:E44)</f>
        <v>0</v>
      </c>
      <c r="F38" s="209">
        <f t="shared" si="9"/>
        <v>0</v>
      </c>
      <c r="G38" s="209">
        <f t="shared" si="9"/>
        <v>0</v>
      </c>
      <c r="H38" s="209">
        <f t="shared" si="9"/>
        <v>0</v>
      </c>
      <c r="I38" s="209">
        <f t="shared" si="9"/>
        <v>0</v>
      </c>
      <c r="J38" s="209">
        <f t="shared" si="9"/>
        <v>0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</row>
    <row r="39" spans="1:248" ht="18" customHeight="1">
      <c r="A39" s="156" t="s">
        <v>130</v>
      </c>
      <c r="B39" s="206">
        <f t="shared" si="3"/>
        <v>0</v>
      </c>
      <c r="C39" s="206">
        <f t="shared" si="4"/>
        <v>0</v>
      </c>
      <c r="D39" s="208"/>
      <c r="E39" s="208"/>
      <c r="F39" s="150"/>
      <c r="G39" s="150"/>
      <c r="H39" s="150"/>
      <c r="I39" s="150"/>
      <c r="J39" s="152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</row>
    <row r="40" spans="1:248" ht="18" customHeight="1">
      <c r="A40" s="156" t="s">
        <v>138</v>
      </c>
      <c r="B40" s="206">
        <f t="shared" si="3"/>
        <v>0</v>
      </c>
      <c r="C40" s="206">
        <f t="shared" si="4"/>
        <v>0</v>
      </c>
      <c r="D40" s="208"/>
      <c r="E40" s="208"/>
      <c r="F40" s="150"/>
      <c r="G40" s="150"/>
      <c r="H40" s="150"/>
      <c r="I40" s="150"/>
      <c r="J40" s="152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</row>
    <row r="41" spans="1:248" ht="18" customHeight="1">
      <c r="A41" s="156" t="s">
        <v>131</v>
      </c>
      <c r="B41" s="206">
        <f t="shared" si="3"/>
        <v>0</v>
      </c>
      <c r="C41" s="206">
        <f t="shared" si="4"/>
        <v>0</v>
      </c>
      <c r="D41" s="208"/>
      <c r="E41" s="208"/>
      <c r="F41" s="150"/>
      <c r="G41" s="150"/>
      <c r="H41" s="150"/>
      <c r="I41" s="150"/>
      <c r="J41" s="152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</row>
    <row r="42" spans="1:248" ht="18" customHeight="1">
      <c r="A42" s="156" t="s">
        <v>133</v>
      </c>
      <c r="B42" s="206">
        <f t="shared" si="3"/>
        <v>0</v>
      </c>
      <c r="C42" s="206">
        <f t="shared" si="4"/>
        <v>0</v>
      </c>
      <c r="D42" s="208"/>
      <c r="E42" s="208"/>
      <c r="F42" s="150"/>
      <c r="G42" s="150"/>
      <c r="H42" s="150"/>
      <c r="I42" s="150"/>
      <c r="J42" s="152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</row>
    <row r="43" spans="1:248" ht="18" customHeight="1">
      <c r="A43" s="156" t="s">
        <v>134</v>
      </c>
      <c r="B43" s="206">
        <f t="shared" si="3"/>
        <v>0</v>
      </c>
      <c r="C43" s="206">
        <f t="shared" si="4"/>
        <v>0</v>
      </c>
      <c r="D43" s="208"/>
      <c r="E43" s="208"/>
      <c r="F43" s="150"/>
      <c r="G43" s="150"/>
      <c r="H43" s="150"/>
      <c r="I43" s="150"/>
      <c r="J43" s="152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</row>
    <row r="44" spans="1:248" ht="18" customHeight="1">
      <c r="A44" s="159" t="s">
        <v>264</v>
      </c>
      <c r="B44" s="206">
        <f t="shared" si="3"/>
        <v>0</v>
      </c>
      <c r="C44" s="206">
        <f t="shared" si="4"/>
        <v>0</v>
      </c>
      <c r="D44" s="208"/>
      <c r="E44" s="208"/>
      <c r="F44" s="150"/>
      <c r="G44" s="150"/>
      <c r="H44" s="150"/>
      <c r="I44" s="150"/>
      <c r="J44" s="152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</row>
    <row r="45" spans="1:248" ht="18" customHeight="1">
      <c r="A45" s="153" t="s">
        <v>139</v>
      </c>
      <c r="B45" s="206">
        <f t="shared" si="3"/>
        <v>0</v>
      </c>
      <c r="C45" s="206">
        <f t="shared" si="4"/>
        <v>0</v>
      </c>
      <c r="D45" s="209">
        <f>SUM(D46:D48)</f>
        <v>0</v>
      </c>
      <c r="E45" s="209">
        <f t="shared" ref="E45:J45" si="10">SUM(E46:E48)</f>
        <v>0</v>
      </c>
      <c r="F45" s="209">
        <f t="shared" si="10"/>
        <v>0</v>
      </c>
      <c r="G45" s="209">
        <f t="shared" si="10"/>
        <v>0</v>
      </c>
      <c r="H45" s="209">
        <f t="shared" si="10"/>
        <v>0</v>
      </c>
      <c r="I45" s="209">
        <f t="shared" si="10"/>
        <v>0</v>
      </c>
      <c r="J45" s="209">
        <f t="shared" si="10"/>
        <v>0</v>
      </c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</row>
    <row r="46" spans="1:248" ht="18" customHeight="1">
      <c r="A46" s="156" t="s">
        <v>140</v>
      </c>
      <c r="B46" s="206">
        <f t="shared" si="3"/>
        <v>0</v>
      </c>
      <c r="C46" s="206">
        <f t="shared" si="4"/>
        <v>0</v>
      </c>
      <c r="D46" s="208"/>
      <c r="E46" s="208"/>
      <c r="F46" s="150"/>
      <c r="G46" s="150"/>
      <c r="H46" s="150"/>
      <c r="I46" s="150"/>
      <c r="J46" s="152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</row>
    <row r="47" spans="1:248" ht="18" customHeight="1">
      <c r="A47" s="156" t="s">
        <v>141</v>
      </c>
      <c r="B47" s="206">
        <f t="shared" si="3"/>
        <v>0</v>
      </c>
      <c r="C47" s="206">
        <f t="shared" si="4"/>
        <v>0</v>
      </c>
      <c r="D47" s="208"/>
      <c r="E47" s="208"/>
      <c r="F47" s="150"/>
      <c r="G47" s="150"/>
      <c r="H47" s="150"/>
      <c r="I47" s="150"/>
      <c r="J47" s="152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</row>
    <row r="48" spans="1:248" ht="18" customHeight="1">
      <c r="A48" s="156" t="s">
        <v>142</v>
      </c>
      <c r="B48" s="206">
        <f t="shared" si="3"/>
        <v>0</v>
      </c>
      <c r="C48" s="206">
        <f t="shared" si="4"/>
        <v>0</v>
      </c>
      <c r="D48" s="208"/>
      <c r="E48" s="208"/>
      <c r="F48" s="150"/>
      <c r="G48" s="150"/>
      <c r="H48" s="150"/>
      <c r="I48" s="150"/>
      <c r="J48" s="152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</row>
    <row r="49" spans="1:248" ht="18" customHeight="1">
      <c r="A49" s="153" t="s">
        <v>143</v>
      </c>
      <c r="B49" s="206">
        <f t="shared" si="3"/>
        <v>0</v>
      </c>
      <c r="C49" s="206">
        <f t="shared" si="4"/>
        <v>0</v>
      </c>
      <c r="D49" s="209">
        <f>SUM(D50:D51)</f>
        <v>0</v>
      </c>
      <c r="E49" s="209">
        <f t="shared" ref="E49:J49" si="11">SUM(E50:E51)</f>
        <v>0</v>
      </c>
      <c r="F49" s="209">
        <f t="shared" si="11"/>
        <v>0</v>
      </c>
      <c r="G49" s="209">
        <f t="shared" si="11"/>
        <v>0</v>
      </c>
      <c r="H49" s="209">
        <f t="shared" si="11"/>
        <v>0</v>
      </c>
      <c r="I49" s="209">
        <f t="shared" si="11"/>
        <v>0</v>
      </c>
      <c r="J49" s="209">
        <f t="shared" si="11"/>
        <v>0</v>
      </c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</row>
    <row r="50" spans="1:248" ht="18" customHeight="1">
      <c r="A50" s="156" t="s">
        <v>144</v>
      </c>
      <c r="B50" s="206">
        <f t="shared" si="3"/>
        <v>0</v>
      </c>
      <c r="C50" s="206">
        <f t="shared" si="4"/>
        <v>0</v>
      </c>
      <c r="D50" s="208"/>
      <c r="E50" s="208"/>
      <c r="F50" s="150"/>
      <c r="G50" s="150"/>
      <c r="H50" s="150"/>
      <c r="I50" s="150"/>
      <c r="J50" s="152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</row>
    <row r="51" spans="1:248" ht="18" customHeight="1">
      <c r="A51" s="156" t="s">
        <v>145</v>
      </c>
      <c r="B51" s="206">
        <f t="shared" si="3"/>
        <v>0</v>
      </c>
      <c r="C51" s="206">
        <f t="shared" si="4"/>
        <v>0</v>
      </c>
      <c r="D51" s="208"/>
      <c r="E51" s="208"/>
      <c r="F51" s="150"/>
      <c r="G51" s="150"/>
      <c r="H51" s="150"/>
      <c r="I51" s="150"/>
      <c r="J51" s="152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</row>
    <row r="52" spans="1:248" ht="18" customHeight="1">
      <c r="A52" s="153" t="s">
        <v>146</v>
      </c>
      <c r="B52" s="206">
        <f t="shared" si="3"/>
        <v>0</v>
      </c>
      <c r="C52" s="206">
        <f t="shared" si="4"/>
        <v>0</v>
      </c>
      <c r="D52" s="209">
        <f>SUM(D53:D55)</f>
        <v>0</v>
      </c>
      <c r="E52" s="209">
        <f t="shared" ref="E52:J52" si="12">SUM(E53:E55)</f>
        <v>0</v>
      </c>
      <c r="F52" s="209">
        <f t="shared" si="12"/>
        <v>0</v>
      </c>
      <c r="G52" s="209">
        <f t="shared" si="12"/>
        <v>0</v>
      </c>
      <c r="H52" s="209">
        <f t="shared" si="12"/>
        <v>0</v>
      </c>
      <c r="I52" s="209">
        <f t="shared" si="12"/>
        <v>0</v>
      </c>
      <c r="J52" s="209">
        <f t="shared" si="12"/>
        <v>0</v>
      </c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</row>
    <row r="53" spans="1:248" ht="18" customHeight="1">
      <c r="A53" s="156" t="s">
        <v>147</v>
      </c>
      <c r="B53" s="206">
        <f t="shared" si="3"/>
        <v>0</v>
      </c>
      <c r="C53" s="206">
        <f t="shared" si="4"/>
        <v>0</v>
      </c>
      <c r="D53" s="208"/>
      <c r="E53" s="208"/>
      <c r="F53" s="150"/>
      <c r="G53" s="150"/>
      <c r="H53" s="150"/>
      <c r="I53" s="150"/>
      <c r="J53" s="152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</row>
    <row r="54" spans="1:248" ht="18" customHeight="1">
      <c r="A54" s="156" t="s">
        <v>148</v>
      </c>
      <c r="B54" s="206">
        <f t="shared" si="3"/>
        <v>0</v>
      </c>
      <c r="C54" s="206">
        <f t="shared" si="4"/>
        <v>0</v>
      </c>
      <c r="D54" s="208"/>
      <c r="E54" s="208"/>
      <c r="F54" s="150"/>
      <c r="G54" s="150"/>
      <c r="H54" s="150"/>
      <c r="I54" s="150"/>
      <c r="J54" s="152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</row>
    <row r="55" spans="1:248" ht="18" customHeight="1">
      <c r="A55" s="156" t="s">
        <v>149</v>
      </c>
      <c r="B55" s="206">
        <f t="shared" si="3"/>
        <v>0</v>
      </c>
      <c r="C55" s="206">
        <f t="shared" si="4"/>
        <v>0</v>
      </c>
      <c r="D55" s="208"/>
      <c r="E55" s="208"/>
      <c r="F55" s="150"/>
      <c r="G55" s="150"/>
      <c r="H55" s="150"/>
      <c r="I55" s="150"/>
      <c r="J55" s="152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</row>
    <row r="56" spans="1:248" ht="18" customHeight="1">
      <c r="A56" s="153" t="s">
        <v>177</v>
      </c>
      <c r="B56" s="206">
        <f t="shared" si="3"/>
        <v>0</v>
      </c>
      <c r="C56" s="206">
        <f t="shared" si="4"/>
        <v>0</v>
      </c>
      <c r="D56" s="209">
        <f>SUM(D57:D58)</f>
        <v>0</v>
      </c>
      <c r="E56" s="209">
        <f t="shared" ref="E56:J56" si="13">SUM(E57:E58)</f>
        <v>0</v>
      </c>
      <c r="F56" s="209">
        <f t="shared" si="13"/>
        <v>0</v>
      </c>
      <c r="G56" s="209">
        <f t="shared" si="13"/>
        <v>0</v>
      </c>
      <c r="H56" s="209">
        <f t="shared" si="13"/>
        <v>0</v>
      </c>
      <c r="I56" s="209">
        <f t="shared" si="13"/>
        <v>0</v>
      </c>
      <c r="J56" s="209">
        <f t="shared" si="13"/>
        <v>0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</row>
    <row r="57" spans="1:248" ht="18" customHeight="1">
      <c r="A57" s="156" t="s">
        <v>178</v>
      </c>
      <c r="B57" s="206">
        <f t="shared" si="3"/>
        <v>0</v>
      </c>
      <c r="C57" s="206">
        <f t="shared" si="4"/>
        <v>0</v>
      </c>
      <c r="D57" s="208"/>
      <c r="E57" s="208"/>
      <c r="F57" s="150"/>
      <c r="G57" s="150"/>
      <c r="H57" s="150"/>
      <c r="I57" s="150"/>
      <c r="J57" s="152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</row>
    <row r="58" spans="1:248" ht="18" customHeight="1">
      <c r="A58" s="156" t="s">
        <v>150</v>
      </c>
      <c r="B58" s="206">
        <f t="shared" si="3"/>
        <v>0</v>
      </c>
      <c r="C58" s="206">
        <f t="shared" si="4"/>
        <v>0</v>
      </c>
      <c r="D58" s="208"/>
      <c r="E58" s="208"/>
      <c r="F58" s="150"/>
      <c r="G58" s="150"/>
      <c r="H58" s="150"/>
      <c r="I58" s="150"/>
      <c r="J58" s="152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</row>
    <row r="59" spans="1:248" ht="18" customHeight="1">
      <c r="A59" s="153" t="s">
        <v>151</v>
      </c>
      <c r="B59" s="206">
        <f t="shared" si="3"/>
        <v>0</v>
      </c>
      <c r="C59" s="206">
        <f t="shared" si="4"/>
        <v>0</v>
      </c>
      <c r="D59" s="209">
        <f>SUM(D60:D62)</f>
        <v>0</v>
      </c>
      <c r="E59" s="209">
        <f t="shared" ref="E59:J59" si="14">SUM(E60:E62)</f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</row>
    <row r="60" spans="1:248" ht="18" customHeight="1">
      <c r="A60" s="156" t="s">
        <v>151</v>
      </c>
      <c r="B60" s="206">
        <f t="shared" si="3"/>
        <v>0</v>
      </c>
      <c r="C60" s="206">
        <f t="shared" si="4"/>
        <v>0</v>
      </c>
      <c r="D60" s="208"/>
      <c r="E60" s="208"/>
      <c r="F60" s="150"/>
      <c r="G60" s="150"/>
      <c r="H60" s="150"/>
      <c r="I60" s="150"/>
      <c r="J60" s="152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</row>
    <row r="61" spans="1:248" ht="18" customHeight="1">
      <c r="A61" s="156" t="s">
        <v>152</v>
      </c>
      <c r="B61" s="206">
        <f t="shared" si="3"/>
        <v>0</v>
      </c>
      <c r="C61" s="206">
        <f t="shared" si="4"/>
        <v>0</v>
      </c>
      <c r="D61" s="208"/>
      <c r="E61" s="208"/>
      <c r="F61" s="150"/>
      <c r="G61" s="150"/>
      <c r="H61" s="150"/>
      <c r="I61" s="150"/>
      <c r="J61" s="152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</row>
    <row r="62" spans="1:248" ht="18" customHeight="1">
      <c r="A62" s="156" t="s">
        <v>153</v>
      </c>
      <c r="B62" s="206">
        <f t="shared" si="3"/>
        <v>0</v>
      </c>
      <c r="C62" s="206">
        <f t="shared" si="4"/>
        <v>0</v>
      </c>
      <c r="D62" s="208"/>
      <c r="E62" s="208"/>
      <c r="F62" s="150"/>
      <c r="G62" s="150"/>
      <c r="H62" s="150"/>
      <c r="I62" s="150"/>
      <c r="J62" s="152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</row>
    <row r="63" spans="1:248" ht="18" customHeight="1">
      <c r="A63" s="153" t="s">
        <v>154</v>
      </c>
      <c r="B63" s="206">
        <f t="shared" si="3"/>
        <v>0</v>
      </c>
      <c r="C63" s="206">
        <f t="shared" si="4"/>
        <v>0</v>
      </c>
      <c r="D63" s="209">
        <f>SUM(D64:D67)</f>
        <v>0</v>
      </c>
      <c r="E63" s="209">
        <f t="shared" ref="E63:J63" si="15">SUM(E64:E67)</f>
        <v>0</v>
      </c>
      <c r="F63" s="209">
        <f t="shared" si="15"/>
        <v>0</v>
      </c>
      <c r="G63" s="209">
        <f t="shared" si="15"/>
        <v>0</v>
      </c>
      <c r="H63" s="209">
        <f t="shared" si="15"/>
        <v>0</v>
      </c>
      <c r="I63" s="209">
        <f t="shared" si="15"/>
        <v>0</v>
      </c>
      <c r="J63" s="209">
        <f t="shared" si="15"/>
        <v>0</v>
      </c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</row>
    <row r="64" spans="1:248" ht="18" customHeight="1">
      <c r="A64" s="156" t="s">
        <v>155</v>
      </c>
      <c r="B64" s="206">
        <f t="shared" si="3"/>
        <v>0</v>
      </c>
      <c r="C64" s="206">
        <f t="shared" si="4"/>
        <v>0</v>
      </c>
      <c r="D64" s="208"/>
      <c r="E64" s="208"/>
      <c r="F64" s="150"/>
      <c r="G64" s="150"/>
      <c r="H64" s="150"/>
      <c r="I64" s="150"/>
      <c r="J64" s="152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</row>
    <row r="65" spans="1:248" ht="18" customHeight="1">
      <c r="A65" s="156" t="s">
        <v>156</v>
      </c>
      <c r="B65" s="206">
        <f t="shared" si="3"/>
        <v>0</v>
      </c>
      <c r="C65" s="206">
        <f t="shared" si="4"/>
        <v>0</v>
      </c>
      <c r="D65" s="208"/>
      <c r="E65" s="208"/>
      <c r="F65" s="150"/>
      <c r="G65" s="150"/>
      <c r="H65" s="150"/>
      <c r="I65" s="150"/>
      <c r="J65" s="152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</row>
    <row r="66" spans="1:248" ht="18" customHeight="1">
      <c r="A66" s="156" t="s">
        <v>157</v>
      </c>
      <c r="B66" s="206">
        <f t="shared" si="3"/>
        <v>0</v>
      </c>
      <c r="C66" s="206">
        <f t="shared" si="4"/>
        <v>0</v>
      </c>
      <c r="D66" s="208"/>
      <c r="E66" s="208"/>
      <c r="F66" s="150"/>
      <c r="G66" s="150"/>
      <c r="H66" s="150"/>
      <c r="I66" s="150"/>
      <c r="J66" s="152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</row>
    <row r="67" spans="1:248" ht="18" customHeight="1">
      <c r="A67" s="156" t="s">
        <v>158</v>
      </c>
      <c r="B67" s="206">
        <f t="shared" si="3"/>
        <v>0</v>
      </c>
      <c r="C67" s="206">
        <f t="shared" si="4"/>
        <v>0</v>
      </c>
      <c r="D67" s="208"/>
      <c r="E67" s="208"/>
      <c r="F67" s="150"/>
      <c r="G67" s="150"/>
      <c r="H67" s="150"/>
      <c r="I67" s="150"/>
      <c r="J67" s="152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</row>
    <row r="68" spans="1:248" ht="18" customHeight="1">
      <c r="A68" s="153" t="s">
        <v>159</v>
      </c>
      <c r="B68" s="206">
        <f t="shared" si="3"/>
        <v>0</v>
      </c>
      <c r="C68" s="206">
        <f t="shared" si="4"/>
        <v>0</v>
      </c>
      <c r="D68" s="209">
        <f>SUM(D69:D70)</f>
        <v>0</v>
      </c>
      <c r="E68" s="209">
        <f t="shared" ref="E68:J68" si="16">SUM(E69:E70)</f>
        <v>0</v>
      </c>
      <c r="F68" s="209">
        <f t="shared" si="16"/>
        <v>0</v>
      </c>
      <c r="G68" s="209">
        <f t="shared" si="16"/>
        <v>0</v>
      </c>
      <c r="H68" s="209">
        <f t="shared" si="16"/>
        <v>0</v>
      </c>
      <c r="I68" s="209">
        <f t="shared" si="16"/>
        <v>0</v>
      </c>
      <c r="J68" s="209">
        <f t="shared" si="16"/>
        <v>0</v>
      </c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</row>
    <row r="69" spans="1:248" ht="18" customHeight="1">
      <c r="A69" s="156" t="s">
        <v>160</v>
      </c>
      <c r="B69" s="206">
        <f t="shared" si="3"/>
        <v>0</v>
      </c>
      <c r="C69" s="206">
        <f t="shared" si="4"/>
        <v>0</v>
      </c>
      <c r="D69" s="208"/>
      <c r="E69" s="208"/>
      <c r="F69" s="150"/>
      <c r="G69" s="150"/>
      <c r="H69" s="150"/>
      <c r="I69" s="150"/>
      <c r="J69" s="152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</row>
    <row r="70" spans="1:248" ht="18" customHeight="1">
      <c r="A70" s="156" t="s">
        <v>161</v>
      </c>
      <c r="B70" s="206">
        <f t="shared" si="3"/>
        <v>0</v>
      </c>
      <c r="C70" s="206">
        <f t="shared" si="4"/>
        <v>0</v>
      </c>
      <c r="D70" s="208"/>
      <c r="E70" s="208"/>
      <c r="F70" s="150"/>
      <c r="G70" s="150"/>
      <c r="H70" s="150"/>
      <c r="I70" s="150"/>
      <c r="J70" s="152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</row>
    <row r="71" spans="1:248" ht="18" customHeight="1">
      <c r="A71" s="153" t="s">
        <v>162</v>
      </c>
      <c r="B71" s="206">
        <f t="shared" si="3"/>
        <v>0</v>
      </c>
      <c r="C71" s="206">
        <f t="shared" si="4"/>
        <v>0</v>
      </c>
      <c r="D71" s="209">
        <f>SUM(D72:D77)</f>
        <v>0</v>
      </c>
      <c r="E71" s="209">
        <f t="shared" ref="E71:J71" si="17">SUM(E72:E77)</f>
        <v>0</v>
      </c>
      <c r="F71" s="209">
        <f t="shared" si="17"/>
        <v>0</v>
      </c>
      <c r="G71" s="209">
        <f t="shared" si="17"/>
        <v>0</v>
      </c>
      <c r="H71" s="209">
        <f t="shared" si="17"/>
        <v>0</v>
      </c>
      <c r="I71" s="209">
        <f t="shared" si="17"/>
        <v>0</v>
      </c>
      <c r="J71" s="209">
        <f t="shared" si="17"/>
        <v>0</v>
      </c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</row>
    <row r="72" spans="1:248" ht="18" customHeight="1">
      <c r="A72" s="156" t="s">
        <v>163</v>
      </c>
      <c r="B72" s="206">
        <f t="shared" si="3"/>
        <v>0</v>
      </c>
      <c r="C72" s="206">
        <f t="shared" si="4"/>
        <v>0</v>
      </c>
      <c r="D72" s="208"/>
      <c r="E72" s="208"/>
      <c r="F72" s="150"/>
      <c r="G72" s="150"/>
      <c r="H72" s="150"/>
      <c r="I72" s="150"/>
      <c r="J72" s="152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</row>
    <row r="73" spans="1:248" ht="18" customHeight="1">
      <c r="A73" s="156" t="s">
        <v>164</v>
      </c>
      <c r="B73" s="206">
        <f t="shared" ref="B73:B85" si="18">SUM(C73,H73:J73)</f>
        <v>0</v>
      </c>
      <c r="C73" s="206">
        <f t="shared" ref="C73:C85" si="19">SUM(D73:G73)</f>
        <v>0</v>
      </c>
      <c r="D73" s="208"/>
      <c r="E73" s="208"/>
      <c r="F73" s="150"/>
      <c r="G73" s="150"/>
      <c r="H73" s="150"/>
      <c r="I73" s="150"/>
      <c r="J73" s="152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</row>
    <row r="74" spans="1:248" ht="18" customHeight="1">
      <c r="A74" s="156" t="s">
        <v>165</v>
      </c>
      <c r="B74" s="206">
        <f t="shared" si="18"/>
        <v>0</v>
      </c>
      <c r="C74" s="206">
        <f t="shared" si="19"/>
        <v>0</v>
      </c>
      <c r="D74" s="208"/>
      <c r="E74" s="208"/>
      <c r="F74" s="150"/>
      <c r="G74" s="150"/>
      <c r="H74" s="150"/>
      <c r="I74" s="150"/>
      <c r="J74" s="152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  <c r="FW74" s="106"/>
      <c r="FX74" s="106"/>
      <c r="FY74" s="106"/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  <c r="HC74" s="106"/>
      <c r="HD74" s="106"/>
      <c r="HE74" s="106"/>
      <c r="HF74" s="106"/>
      <c r="HG74" s="106"/>
      <c r="HH74" s="106"/>
      <c r="HI74" s="106"/>
      <c r="HJ74" s="106"/>
      <c r="HK74" s="106"/>
      <c r="HL74" s="106"/>
      <c r="HM74" s="106"/>
      <c r="HN74" s="106"/>
      <c r="HO74" s="106"/>
      <c r="HP74" s="106"/>
      <c r="HQ74" s="106"/>
      <c r="HR74" s="106"/>
      <c r="HS74" s="106"/>
      <c r="HT74" s="106"/>
      <c r="HU74" s="106"/>
      <c r="HV74" s="106"/>
      <c r="HW74" s="106"/>
      <c r="HX74" s="106"/>
      <c r="HY74" s="106"/>
      <c r="HZ74" s="106"/>
      <c r="IA74" s="106"/>
      <c r="IB74" s="106"/>
      <c r="IC74" s="106"/>
      <c r="ID74" s="106"/>
      <c r="IE74" s="106"/>
      <c r="IF74" s="106"/>
      <c r="IG74" s="106"/>
      <c r="IH74" s="106"/>
      <c r="II74" s="106"/>
      <c r="IJ74" s="106"/>
      <c r="IK74" s="106"/>
      <c r="IL74" s="106"/>
      <c r="IM74" s="106"/>
      <c r="IN74" s="106"/>
    </row>
    <row r="75" spans="1:248" ht="18" customHeight="1">
      <c r="A75" s="156" t="s">
        <v>166</v>
      </c>
      <c r="B75" s="206">
        <f t="shared" si="18"/>
        <v>0</v>
      </c>
      <c r="C75" s="206">
        <f t="shared" si="19"/>
        <v>0</v>
      </c>
      <c r="D75" s="208"/>
      <c r="E75" s="208"/>
      <c r="F75" s="150"/>
      <c r="G75" s="150"/>
      <c r="H75" s="150"/>
      <c r="I75" s="150"/>
      <c r="J75" s="152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/>
      <c r="IE75" s="106"/>
      <c r="IF75" s="106"/>
      <c r="IG75" s="106"/>
      <c r="IH75" s="106"/>
      <c r="II75" s="106"/>
      <c r="IJ75" s="106"/>
      <c r="IK75" s="106"/>
      <c r="IL75" s="106"/>
      <c r="IM75" s="106"/>
      <c r="IN75" s="106"/>
    </row>
    <row r="76" spans="1:248" ht="18" customHeight="1">
      <c r="A76" s="156" t="s">
        <v>167</v>
      </c>
      <c r="B76" s="206">
        <f t="shared" si="18"/>
        <v>0</v>
      </c>
      <c r="C76" s="206">
        <f t="shared" si="19"/>
        <v>0</v>
      </c>
      <c r="D76" s="208"/>
      <c r="E76" s="208"/>
      <c r="F76" s="150"/>
      <c r="G76" s="150"/>
      <c r="H76" s="150"/>
      <c r="I76" s="150"/>
      <c r="J76" s="152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  <c r="FW76" s="106"/>
      <c r="FX76" s="106"/>
      <c r="FY76" s="106"/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6"/>
      <c r="HP76" s="106"/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6"/>
      <c r="IE76" s="106"/>
      <c r="IF76" s="106"/>
      <c r="IG76" s="106"/>
      <c r="IH76" s="106"/>
      <c r="II76" s="106"/>
      <c r="IJ76" s="106"/>
      <c r="IK76" s="106"/>
      <c r="IL76" s="106"/>
      <c r="IM76" s="106"/>
      <c r="IN76" s="106"/>
    </row>
    <row r="77" spans="1:248" ht="18" customHeight="1">
      <c r="A77" s="159" t="s">
        <v>279</v>
      </c>
      <c r="B77" s="206">
        <f t="shared" si="18"/>
        <v>0</v>
      </c>
      <c r="C77" s="206">
        <f t="shared" si="19"/>
        <v>0</v>
      </c>
      <c r="D77" s="208"/>
      <c r="E77" s="208"/>
      <c r="F77" s="150"/>
      <c r="G77" s="150"/>
      <c r="H77" s="150"/>
      <c r="I77" s="150"/>
      <c r="J77" s="152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  <c r="EK77" s="106"/>
      <c r="EL77" s="106"/>
      <c r="EM77" s="106"/>
      <c r="EN77" s="106"/>
      <c r="EO77" s="106"/>
      <c r="EP77" s="106"/>
      <c r="EQ77" s="106"/>
      <c r="ER77" s="106"/>
      <c r="ES77" s="106"/>
      <c r="ET77" s="106"/>
      <c r="EU77" s="106"/>
      <c r="EV77" s="106"/>
      <c r="EW77" s="106"/>
      <c r="EX77" s="106"/>
      <c r="EY77" s="106"/>
      <c r="EZ77" s="106"/>
      <c r="FA77" s="106"/>
      <c r="FB77" s="106"/>
      <c r="FC77" s="106"/>
      <c r="FD77" s="106"/>
      <c r="FE77" s="106"/>
      <c r="FF77" s="106"/>
      <c r="FG77" s="106"/>
      <c r="FH77" s="106"/>
      <c r="FI77" s="106"/>
      <c r="FJ77" s="106"/>
      <c r="FK77" s="106"/>
      <c r="FL77" s="106"/>
      <c r="FM77" s="106"/>
      <c r="FN77" s="106"/>
      <c r="FO77" s="106"/>
      <c r="FP77" s="106"/>
      <c r="FQ77" s="106"/>
      <c r="FR77" s="106"/>
      <c r="FS77" s="106"/>
      <c r="FT77" s="106"/>
      <c r="FU77" s="106"/>
      <c r="FV77" s="106"/>
      <c r="FW77" s="106"/>
      <c r="FX77" s="106"/>
      <c r="FY77" s="106"/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  <c r="HC77" s="106"/>
      <c r="HD77" s="106"/>
      <c r="HE77" s="106"/>
      <c r="HF77" s="106"/>
      <c r="HG77" s="106"/>
      <c r="HH77" s="106"/>
      <c r="HI77" s="106"/>
      <c r="HJ77" s="106"/>
      <c r="HK77" s="106"/>
      <c r="HL77" s="106"/>
      <c r="HM77" s="106"/>
      <c r="HN77" s="106"/>
      <c r="HO77" s="106"/>
      <c r="HP77" s="106"/>
      <c r="HQ77" s="106"/>
      <c r="HR77" s="106"/>
      <c r="HS77" s="106"/>
      <c r="HT77" s="106"/>
      <c r="HU77" s="106"/>
      <c r="HV77" s="106"/>
      <c r="HW77" s="106"/>
      <c r="HX77" s="106"/>
      <c r="HY77" s="106"/>
      <c r="HZ77" s="106"/>
      <c r="IA77" s="106"/>
      <c r="IB77" s="106"/>
      <c r="IC77" s="106"/>
      <c r="ID77" s="106"/>
      <c r="IE77" s="106"/>
      <c r="IF77" s="106"/>
      <c r="IG77" s="106"/>
      <c r="IH77" s="106"/>
      <c r="II77" s="106"/>
      <c r="IJ77" s="106"/>
      <c r="IK77" s="106"/>
      <c r="IL77" s="106"/>
      <c r="IM77" s="106"/>
      <c r="IN77" s="106"/>
    </row>
    <row r="78" spans="1:248" ht="18" customHeight="1">
      <c r="A78" s="153" t="s">
        <v>168</v>
      </c>
      <c r="B78" s="206">
        <f t="shared" si="18"/>
        <v>0</v>
      </c>
      <c r="C78" s="206">
        <f t="shared" si="19"/>
        <v>0</v>
      </c>
      <c r="D78" s="209">
        <f>SUM(D79:D80)</f>
        <v>0</v>
      </c>
      <c r="E78" s="209">
        <f t="shared" ref="E78:J78" si="20">SUM(E79:E80)</f>
        <v>0</v>
      </c>
      <c r="F78" s="209">
        <f t="shared" si="20"/>
        <v>0</v>
      </c>
      <c r="G78" s="209">
        <f t="shared" si="20"/>
        <v>0</v>
      </c>
      <c r="H78" s="209">
        <f t="shared" si="20"/>
        <v>0</v>
      </c>
      <c r="I78" s="209">
        <f t="shared" si="20"/>
        <v>0</v>
      </c>
      <c r="J78" s="209">
        <f t="shared" si="20"/>
        <v>0</v>
      </c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  <c r="EK78" s="106"/>
      <c r="EL78" s="106"/>
      <c r="EM78" s="106"/>
      <c r="EN78" s="106"/>
      <c r="EO78" s="106"/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6"/>
      <c r="FF78" s="106"/>
      <c r="FG78" s="106"/>
      <c r="FH78" s="106"/>
      <c r="FI78" s="106"/>
      <c r="FJ78" s="106"/>
      <c r="FK78" s="106"/>
      <c r="FL78" s="106"/>
      <c r="FM78" s="106"/>
      <c r="FN78" s="106"/>
      <c r="FO78" s="106"/>
      <c r="FP78" s="106"/>
      <c r="FQ78" s="106"/>
      <c r="FR78" s="106"/>
      <c r="FS78" s="106"/>
      <c r="FT78" s="106"/>
      <c r="FU78" s="106"/>
      <c r="FV78" s="106"/>
      <c r="FW78" s="106"/>
      <c r="FX78" s="106"/>
      <c r="FY78" s="106"/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  <c r="HC78" s="106"/>
      <c r="HD78" s="106"/>
      <c r="HE78" s="106"/>
      <c r="HF78" s="106"/>
      <c r="HG78" s="106"/>
      <c r="HH78" s="106"/>
      <c r="HI78" s="106"/>
      <c r="HJ78" s="106"/>
      <c r="HK78" s="106"/>
      <c r="HL78" s="106"/>
      <c r="HM78" s="106"/>
      <c r="HN78" s="106"/>
      <c r="HO78" s="106"/>
      <c r="HP78" s="106"/>
      <c r="HQ78" s="106"/>
      <c r="HR78" s="106"/>
      <c r="HS78" s="106"/>
      <c r="HT78" s="106"/>
      <c r="HU78" s="106"/>
      <c r="HV78" s="106"/>
      <c r="HW78" s="106"/>
      <c r="HX78" s="106"/>
      <c r="HY78" s="106"/>
      <c r="HZ78" s="106"/>
      <c r="IA78" s="106"/>
      <c r="IB78" s="106"/>
      <c r="IC78" s="106"/>
      <c r="ID78" s="106"/>
      <c r="IE78" s="106"/>
      <c r="IF78" s="106"/>
      <c r="IG78" s="106"/>
      <c r="IH78" s="106"/>
      <c r="II78" s="106"/>
      <c r="IJ78" s="106"/>
      <c r="IK78" s="106"/>
      <c r="IL78" s="106"/>
      <c r="IM78" s="106"/>
      <c r="IN78" s="106"/>
    </row>
    <row r="79" spans="1:248" ht="18" customHeight="1">
      <c r="A79" s="156" t="s">
        <v>169</v>
      </c>
      <c r="B79" s="206">
        <f t="shared" si="18"/>
        <v>0</v>
      </c>
      <c r="C79" s="206">
        <f t="shared" si="19"/>
        <v>0</v>
      </c>
      <c r="D79" s="208"/>
      <c r="E79" s="208"/>
      <c r="F79" s="150"/>
      <c r="G79" s="150"/>
      <c r="H79" s="150"/>
      <c r="I79" s="150"/>
      <c r="J79" s="152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  <c r="EO79" s="106"/>
      <c r="EP79" s="106"/>
      <c r="EQ79" s="106"/>
      <c r="ER79" s="106"/>
      <c r="ES79" s="106"/>
      <c r="ET79" s="106"/>
      <c r="EU79" s="106"/>
      <c r="EV79" s="106"/>
      <c r="EW79" s="106"/>
      <c r="EX79" s="106"/>
      <c r="EY79" s="106"/>
      <c r="EZ79" s="106"/>
      <c r="FA79" s="106"/>
      <c r="FB79" s="106"/>
      <c r="FC79" s="106"/>
      <c r="FD79" s="106"/>
      <c r="FE79" s="106"/>
      <c r="FF79" s="106"/>
      <c r="FG79" s="106"/>
      <c r="FH79" s="106"/>
      <c r="FI79" s="106"/>
      <c r="FJ79" s="106"/>
      <c r="FK79" s="106"/>
      <c r="FL79" s="106"/>
      <c r="FM79" s="106"/>
      <c r="FN79" s="106"/>
      <c r="FO79" s="106"/>
      <c r="FP79" s="106"/>
      <c r="FQ79" s="106"/>
      <c r="FR79" s="106"/>
      <c r="FS79" s="106"/>
      <c r="FT79" s="106"/>
      <c r="FU79" s="106"/>
      <c r="FV79" s="106"/>
      <c r="FW79" s="106"/>
      <c r="FX79" s="106"/>
      <c r="FY79" s="106"/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  <c r="HC79" s="106"/>
      <c r="HD79" s="106"/>
      <c r="HE79" s="106"/>
      <c r="HF79" s="106"/>
      <c r="HG79" s="106"/>
      <c r="HH79" s="106"/>
      <c r="HI79" s="106"/>
      <c r="HJ79" s="106"/>
      <c r="HK79" s="106"/>
      <c r="HL79" s="106"/>
      <c r="HM79" s="106"/>
      <c r="HN79" s="106"/>
      <c r="HO79" s="106"/>
      <c r="HP79" s="106"/>
      <c r="HQ79" s="106"/>
      <c r="HR79" s="106"/>
      <c r="HS79" s="106"/>
      <c r="HT79" s="106"/>
      <c r="HU79" s="106"/>
      <c r="HV79" s="106"/>
      <c r="HW79" s="106"/>
      <c r="HX79" s="106"/>
      <c r="HY79" s="106"/>
      <c r="HZ79" s="106"/>
      <c r="IA79" s="106"/>
      <c r="IB79" s="106"/>
      <c r="IC79" s="106"/>
      <c r="ID79" s="106"/>
      <c r="IE79" s="106"/>
      <c r="IF79" s="106"/>
      <c r="IG79" s="106"/>
      <c r="IH79" s="106"/>
      <c r="II79" s="106"/>
      <c r="IJ79" s="106"/>
      <c r="IK79" s="106"/>
      <c r="IL79" s="106"/>
      <c r="IM79" s="106"/>
      <c r="IN79" s="106"/>
    </row>
    <row r="80" spans="1:248" ht="18" customHeight="1">
      <c r="A80" s="156" t="s">
        <v>170</v>
      </c>
      <c r="B80" s="206">
        <f t="shared" si="18"/>
        <v>0</v>
      </c>
      <c r="C80" s="206">
        <f t="shared" si="19"/>
        <v>0</v>
      </c>
      <c r="D80" s="208"/>
      <c r="E80" s="208"/>
      <c r="F80" s="150"/>
      <c r="G80" s="150"/>
      <c r="H80" s="150"/>
      <c r="I80" s="150"/>
      <c r="J80" s="152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  <c r="DB80" s="106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6"/>
      <c r="DV80" s="106"/>
      <c r="DW80" s="106"/>
      <c r="DX80" s="106"/>
      <c r="DY80" s="106"/>
      <c r="DZ80" s="106"/>
      <c r="EA80" s="106"/>
      <c r="EB80" s="106"/>
      <c r="EC80" s="106"/>
      <c r="ED80" s="106"/>
      <c r="EE80" s="106"/>
      <c r="EF80" s="106"/>
      <c r="EG80" s="106"/>
      <c r="EH80" s="106"/>
      <c r="EI80" s="106"/>
      <c r="EJ80" s="106"/>
      <c r="EK80" s="106"/>
      <c r="EL80" s="106"/>
      <c r="EM80" s="106"/>
      <c r="EN80" s="106"/>
      <c r="EO80" s="106"/>
      <c r="EP80" s="106"/>
      <c r="EQ80" s="106"/>
      <c r="ER80" s="106"/>
      <c r="ES80" s="106"/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6"/>
      <c r="FF80" s="106"/>
      <c r="FG80" s="106"/>
      <c r="FH80" s="106"/>
      <c r="FI80" s="106"/>
      <c r="FJ80" s="106"/>
      <c r="FK80" s="106"/>
      <c r="FL80" s="106"/>
      <c r="FM80" s="106"/>
      <c r="FN80" s="106"/>
      <c r="FO80" s="106"/>
      <c r="FP80" s="106"/>
      <c r="FQ80" s="106"/>
      <c r="FR80" s="106"/>
      <c r="FS80" s="106"/>
      <c r="FT80" s="106"/>
      <c r="FU80" s="106"/>
      <c r="FV80" s="106"/>
      <c r="FW80" s="106"/>
      <c r="FX80" s="106"/>
      <c r="FY80" s="106"/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  <c r="HC80" s="106"/>
      <c r="HD80" s="106"/>
      <c r="HE80" s="106"/>
      <c r="HF80" s="106"/>
      <c r="HG80" s="106"/>
      <c r="HH80" s="106"/>
      <c r="HI80" s="106"/>
      <c r="HJ80" s="106"/>
      <c r="HK80" s="106"/>
      <c r="HL80" s="106"/>
      <c r="HM80" s="106"/>
      <c r="HN80" s="106"/>
      <c r="HO80" s="106"/>
      <c r="HP80" s="106"/>
      <c r="HQ80" s="106"/>
      <c r="HR80" s="106"/>
      <c r="HS80" s="106"/>
      <c r="HT80" s="106"/>
      <c r="HU80" s="106"/>
      <c r="HV80" s="106"/>
      <c r="HW80" s="106"/>
      <c r="HX80" s="106"/>
      <c r="HY80" s="106"/>
      <c r="HZ80" s="106"/>
      <c r="IA80" s="106"/>
      <c r="IB80" s="106"/>
      <c r="IC80" s="106"/>
      <c r="ID80" s="106"/>
      <c r="IE80" s="106"/>
      <c r="IF80" s="106"/>
      <c r="IG80" s="106"/>
      <c r="IH80" s="106"/>
      <c r="II80" s="106"/>
      <c r="IJ80" s="106"/>
      <c r="IK80" s="106"/>
      <c r="IL80" s="106"/>
      <c r="IM80" s="106"/>
      <c r="IN80" s="106"/>
    </row>
    <row r="81" spans="1:248" ht="18" customHeight="1">
      <c r="A81" s="153" t="s">
        <v>172</v>
      </c>
      <c r="B81" s="210">
        <f>SUM(C81,H81:J81)</f>
        <v>5</v>
      </c>
      <c r="C81" s="206">
        <f t="shared" si="19"/>
        <v>5</v>
      </c>
      <c r="D81" s="211">
        <f>SUM(D82:D85)</f>
        <v>5</v>
      </c>
      <c r="E81" s="211">
        <f t="shared" ref="E81:J81" si="21">SUM(E82:E85)</f>
        <v>0</v>
      </c>
      <c r="F81" s="211">
        <f t="shared" si="21"/>
        <v>0</v>
      </c>
      <c r="G81" s="211">
        <f t="shared" si="21"/>
        <v>0</v>
      </c>
      <c r="H81" s="211">
        <f t="shared" si="21"/>
        <v>0</v>
      </c>
      <c r="I81" s="211">
        <f t="shared" si="21"/>
        <v>0</v>
      </c>
      <c r="J81" s="211">
        <f t="shared" si="21"/>
        <v>0</v>
      </c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106"/>
      <c r="EJ81" s="106"/>
      <c r="EK81" s="106"/>
      <c r="EL81" s="106"/>
      <c r="EM81" s="106"/>
      <c r="EN81" s="106"/>
      <c r="EO81" s="106"/>
      <c r="EP81" s="106"/>
      <c r="EQ81" s="106"/>
      <c r="ER81" s="106"/>
      <c r="ES81" s="106"/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6"/>
      <c r="FF81" s="106"/>
      <c r="FG81" s="106"/>
      <c r="FH81" s="106"/>
      <c r="FI81" s="106"/>
      <c r="FJ81" s="106"/>
      <c r="FK81" s="106"/>
      <c r="FL81" s="106"/>
      <c r="FM81" s="106"/>
      <c r="FN81" s="106"/>
      <c r="FO81" s="106"/>
      <c r="FP81" s="106"/>
      <c r="FQ81" s="106"/>
      <c r="FR81" s="106"/>
      <c r="FS81" s="106"/>
      <c r="FT81" s="106"/>
      <c r="FU81" s="106"/>
      <c r="FV81" s="106"/>
      <c r="FW81" s="106"/>
      <c r="FX81" s="106"/>
      <c r="FY81" s="106"/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  <c r="HC81" s="106"/>
      <c r="HD81" s="106"/>
      <c r="HE81" s="106"/>
      <c r="HF81" s="106"/>
      <c r="HG81" s="106"/>
      <c r="HH81" s="106"/>
      <c r="HI81" s="106"/>
      <c r="HJ81" s="106"/>
      <c r="HK81" s="106"/>
      <c r="HL81" s="106"/>
      <c r="HM81" s="106"/>
      <c r="HN81" s="106"/>
      <c r="HO81" s="106"/>
      <c r="HP81" s="106"/>
      <c r="HQ81" s="106"/>
      <c r="HR81" s="106"/>
      <c r="HS81" s="106"/>
      <c r="HT81" s="106"/>
      <c r="HU81" s="106"/>
      <c r="HV81" s="106"/>
      <c r="HW81" s="106"/>
      <c r="HX81" s="106"/>
      <c r="HY81" s="106"/>
      <c r="HZ81" s="106"/>
      <c r="IA81" s="106"/>
      <c r="IB81" s="106"/>
      <c r="IC81" s="106"/>
      <c r="ID81" s="106"/>
      <c r="IE81" s="106"/>
      <c r="IF81" s="106"/>
      <c r="IG81" s="106"/>
      <c r="IH81" s="106"/>
      <c r="II81" s="106"/>
      <c r="IJ81" s="106"/>
      <c r="IK81" s="106"/>
      <c r="IL81" s="106"/>
      <c r="IM81" s="106"/>
      <c r="IN81" s="106"/>
    </row>
    <row r="82" spans="1:248" ht="18" customHeight="1">
      <c r="A82" s="156" t="s">
        <v>173</v>
      </c>
      <c r="B82" s="206">
        <f t="shared" si="18"/>
        <v>0</v>
      </c>
      <c r="C82" s="206">
        <f t="shared" si="19"/>
        <v>0</v>
      </c>
      <c r="D82" s="208"/>
      <c r="E82" s="208"/>
      <c r="F82" s="150"/>
      <c r="G82" s="150"/>
      <c r="H82" s="150"/>
      <c r="I82" s="150"/>
      <c r="J82" s="152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  <c r="EK82" s="106"/>
      <c r="EL82" s="106"/>
      <c r="EM82" s="106"/>
      <c r="EN82" s="106"/>
      <c r="EO82" s="106"/>
      <c r="EP82" s="106"/>
      <c r="EQ82" s="106"/>
      <c r="ER82" s="106"/>
      <c r="ES82" s="106"/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6"/>
      <c r="FF82" s="106"/>
      <c r="FG82" s="106"/>
      <c r="FH82" s="106"/>
      <c r="FI82" s="106"/>
      <c r="FJ82" s="106"/>
      <c r="FK82" s="106"/>
      <c r="FL82" s="106"/>
      <c r="FM82" s="106"/>
      <c r="FN82" s="106"/>
      <c r="FO82" s="106"/>
      <c r="FP82" s="106"/>
      <c r="FQ82" s="106"/>
      <c r="FR82" s="106"/>
      <c r="FS82" s="106"/>
      <c r="FT82" s="106"/>
      <c r="FU82" s="106"/>
      <c r="FV82" s="106"/>
      <c r="FW82" s="106"/>
      <c r="FX82" s="106"/>
      <c r="FY82" s="106"/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  <c r="HC82" s="106"/>
      <c r="HD82" s="106"/>
      <c r="HE82" s="106"/>
      <c r="HF82" s="106"/>
      <c r="HG82" s="106"/>
      <c r="HH82" s="106"/>
      <c r="HI82" s="106"/>
      <c r="HJ82" s="106"/>
      <c r="HK82" s="106"/>
      <c r="HL82" s="106"/>
      <c r="HM82" s="106"/>
      <c r="HN82" s="106"/>
      <c r="HO82" s="106"/>
      <c r="HP82" s="106"/>
      <c r="HQ82" s="106"/>
      <c r="HR82" s="106"/>
      <c r="HS82" s="106"/>
      <c r="HT82" s="106"/>
      <c r="HU82" s="106"/>
      <c r="HV82" s="106"/>
      <c r="HW82" s="106"/>
      <c r="HX82" s="106"/>
      <c r="HY82" s="106"/>
      <c r="HZ82" s="106"/>
      <c r="IA82" s="106"/>
      <c r="IB82" s="106"/>
      <c r="IC82" s="106"/>
      <c r="ID82" s="106"/>
      <c r="IE82" s="106"/>
      <c r="IF82" s="106"/>
      <c r="IG82" s="106"/>
      <c r="IH82" s="106"/>
      <c r="II82" s="106"/>
      <c r="IJ82" s="106"/>
      <c r="IK82" s="106"/>
      <c r="IL82" s="106"/>
      <c r="IM82" s="106"/>
      <c r="IN82" s="106"/>
    </row>
    <row r="83" spans="1:248" ht="18" customHeight="1">
      <c r="A83" s="156" t="s">
        <v>174</v>
      </c>
      <c r="B83" s="206">
        <f t="shared" si="18"/>
        <v>0</v>
      </c>
      <c r="C83" s="206">
        <f t="shared" si="19"/>
        <v>0</v>
      </c>
      <c r="D83" s="208"/>
      <c r="E83" s="208"/>
      <c r="F83" s="150"/>
      <c r="G83" s="150"/>
      <c r="H83" s="150"/>
      <c r="I83" s="150"/>
      <c r="J83" s="152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6"/>
      <c r="FF83" s="106"/>
      <c r="FG83" s="106"/>
      <c r="FH83" s="106"/>
      <c r="FI83" s="106"/>
      <c r="FJ83" s="106"/>
      <c r="FK83" s="106"/>
      <c r="FL83" s="106"/>
      <c r="FM83" s="106"/>
      <c r="FN83" s="106"/>
      <c r="FO83" s="106"/>
      <c r="FP83" s="106"/>
      <c r="FQ83" s="106"/>
      <c r="FR83" s="106"/>
      <c r="FS83" s="106"/>
      <c r="FT83" s="106"/>
      <c r="FU83" s="106"/>
      <c r="FV83" s="106"/>
      <c r="FW83" s="106"/>
      <c r="FX83" s="106"/>
      <c r="FY83" s="106"/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  <c r="HC83" s="106"/>
      <c r="HD83" s="106"/>
      <c r="HE83" s="106"/>
      <c r="HF83" s="106"/>
      <c r="HG83" s="106"/>
      <c r="HH83" s="106"/>
      <c r="HI83" s="106"/>
      <c r="HJ83" s="106"/>
      <c r="HK83" s="106"/>
      <c r="HL83" s="106"/>
      <c r="HM83" s="106"/>
      <c r="HN83" s="106"/>
      <c r="HO83" s="106"/>
      <c r="HP83" s="106"/>
      <c r="HQ83" s="106"/>
      <c r="HR83" s="106"/>
      <c r="HS83" s="106"/>
      <c r="HT83" s="106"/>
      <c r="HU83" s="106"/>
      <c r="HV83" s="106"/>
      <c r="HW83" s="106"/>
      <c r="HX83" s="106"/>
      <c r="HY83" s="106"/>
      <c r="HZ83" s="106"/>
      <c r="IA83" s="106"/>
      <c r="IB83" s="106"/>
      <c r="IC83" s="106"/>
      <c r="ID83" s="106"/>
      <c r="IE83" s="106"/>
      <c r="IF83" s="106"/>
      <c r="IG83" s="106"/>
      <c r="IH83" s="106"/>
      <c r="II83" s="106"/>
      <c r="IJ83" s="106"/>
      <c r="IK83" s="106"/>
      <c r="IL83" s="106"/>
      <c r="IM83" s="106"/>
      <c r="IN83" s="106"/>
    </row>
    <row r="84" spans="1:248" ht="18" customHeight="1">
      <c r="A84" s="156" t="s">
        <v>175</v>
      </c>
      <c r="B84" s="206">
        <f t="shared" si="18"/>
        <v>0</v>
      </c>
      <c r="C84" s="206">
        <f t="shared" si="19"/>
        <v>0</v>
      </c>
      <c r="D84" s="208"/>
      <c r="E84" s="208"/>
      <c r="F84" s="150"/>
      <c r="G84" s="150"/>
      <c r="H84" s="150"/>
      <c r="I84" s="150"/>
      <c r="J84" s="152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  <c r="FW84" s="106"/>
      <c r="FX84" s="106"/>
      <c r="FY84" s="106"/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  <c r="HC84" s="106"/>
      <c r="HD84" s="106"/>
      <c r="HE84" s="106"/>
      <c r="HF84" s="106"/>
      <c r="HG84" s="106"/>
      <c r="HH84" s="106"/>
      <c r="HI84" s="106"/>
      <c r="HJ84" s="106"/>
      <c r="HK84" s="106"/>
      <c r="HL84" s="106"/>
      <c r="HM84" s="106"/>
      <c r="HN84" s="106"/>
      <c r="HO84" s="106"/>
      <c r="HP84" s="106"/>
      <c r="HQ84" s="106"/>
      <c r="HR84" s="106"/>
      <c r="HS84" s="106"/>
      <c r="HT84" s="106"/>
      <c r="HU84" s="106"/>
      <c r="HV84" s="106"/>
      <c r="HW84" s="106"/>
      <c r="HX84" s="106"/>
      <c r="HY84" s="106"/>
      <c r="HZ84" s="106"/>
      <c r="IA84" s="106"/>
      <c r="IB84" s="106"/>
      <c r="IC84" s="106"/>
      <c r="ID84" s="106"/>
      <c r="IE84" s="106"/>
      <c r="IF84" s="106"/>
      <c r="IG84" s="106"/>
      <c r="IH84" s="106"/>
      <c r="II84" s="106"/>
      <c r="IJ84" s="106"/>
      <c r="IK84" s="106"/>
      <c r="IL84" s="106"/>
      <c r="IM84" s="106"/>
      <c r="IN84" s="106"/>
    </row>
    <row r="85" spans="1:248" ht="18" customHeight="1">
      <c r="A85" s="156" t="s">
        <v>171</v>
      </c>
      <c r="B85" s="206">
        <f t="shared" si="18"/>
        <v>5</v>
      </c>
      <c r="C85" s="206">
        <f t="shared" si="19"/>
        <v>5</v>
      </c>
      <c r="D85" s="208">
        <v>5</v>
      </c>
      <c r="E85" s="208"/>
      <c r="F85" s="150"/>
      <c r="G85" s="150"/>
      <c r="H85" s="150"/>
      <c r="I85" s="150"/>
      <c r="J85" s="152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106"/>
      <c r="FO85" s="106"/>
      <c r="FP85" s="106"/>
      <c r="FQ85" s="106"/>
      <c r="FR85" s="106"/>
      <c r="FS85" s="106"/>
      <c r="FT85" s="106"/>
      <c r="FU85" s="106"/>
      <c r="FV85" s="106"/>
      <c r="FW85" s="106"/>
      <c r="FX85" s="106"/>
      <c r="FY85" s="106"/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  <c r="HC85" s="106"/>
      <c r="HD85" s="106"/>
      <c r="HE85" s="106"/>
      <c r="HF85" s="106"/>
      <c r="HG85" s="106"/>
      <c r="HH85" s="106"/>
      <c r="HI85" s="106"/>
      <c r="HJ85" s="106"/>
      <c r="HK85" s="106"/>
      <c r="HL85" s="106"/>
      <c r="HM85" s="106"/>
      <c r="HN85" s="106"/>
      <c r="HO85" s="106"/>
      <c r="HP85" s="106"/>
      <c r="HQ85" s="106"/>
      <c r="HR85" s="106"/>
      <c r="HS85" s="106"/>
      <c r="HT85" s="106"/>
      <c r="HU85" s="106"/>
      <c r="HV85" s="106"/>
      <c r="HW85" s="106"/>
      <c r="HX85" s="106"/>
      <c r="HY85" s="106"/>
      <c r="HZ85" s="106"/>
      <c r="IA85" s="106"/>
      <c r="IB85" s="106"/>
      <c r="IC85" s="106"/>
      <c r="ID85" s="106"/>
      <c r="IE85" s="106"/>
      <c r="IF85" s="106"/>
      <c r="IG85" s="106"/>
      <c r="IH85" s="106"/>
      <c r="II85" s="106"/>
      <c r="IJ85" s="106"/>
      <c r="IK85" s="106"/>
      <c r="IL85" s="106"/>
      <c r="IM85" s="106"/>
      <c r="IN85" s="106"/>
    </row>
    <row r="86" spans="1:248" ht="40.5" customHeight="1">
      <c r="A86" s="263" t="s">
        <v>357</v>
      </c>
      <c r="B86" s="263"/>
      <c r="C86" s="263"/>
      <c r="D86" s="263"/>
      <c r="E86" s="263"/>
      <c r="F86" s="263"/>
      <c r="G86" s="263"/>
      <c r="H86" s="263"/>
      <c r="I86" s="263"/>
      <c r="J86" s="263"/>
    </row>
  </sheetData>
  <mergeCells count="13">
    <mergeCell ref="A86:J86"/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75" fitToHeight="2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11"/>
  <sheetViews>
    <sheetView showGridLines="0" showZeros="0" workbookViewId="0">
      <pane xSplit="1" ySplit="7" topLeftCell="B86" activePane="bottomRight" state="frozen"/>
      <selection pane="topRight" activeCell="B1" sqref="B1"/>
      <selection pane="bottomLeft" activeCell="A8" sqref="A8"/>
      <selection pane="bottomRight" activeCell="D112" sqref="D112"/>
    </sheetView>
  </sheetViews>
  <sheetFormatPr defaultColWidth="8.6640625" defaultRowHeight="12.75" customHeight="1"/>
  <cols>
    <col min="1" max="1" width="41.83203125" style="113" customWidth="1"/>
    <col min="2" max="10" width="12.83203125" style="113" customWidth="1"/>
    <col min="11" max="248" width="8.6640625" style="113" customWidth="1"/>
    <col min="249" max="16384" width="8.6640625" style="113"/>
  </cols>
  <sheetData>
    <row r="1" spans="1:248" ht="12" customHeight="1">
      <c r="A1" s="112" t="s">
        <v>121</v>
      </c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</row>
    <row r="2" spans="1:248" s="129" customFormat="1" ht="25.5" customHeight="1">
      <c r="A2" s="252" t="s">
        <v>254</v>
      </c>
      <c r="B2" s="252"/>
      <c r="C2" s="252"/>
      <c r="D2" s="252"/>
      <c r="E2" s="252"/>
      <c r="F2" s="252"/>
      <c r="G2" s="252"/>
      <c r="H2" s="252"/>
      <c r="I2" s="252"/>
      <c r="J2" s="252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</row>
    <row r="3" spans="1:248" ht="16.5" customHeight="1">
      <c r="A3" s="114"/>
      <c r="B3" s="114"/>
      <c r="C3" s="114"/>
      <c r="D3" s="114"/>
      <c r="E3" s="115"/>
      <c r="F3" s="115"/>
      <c r="G3" s="116"/>
      <c r="H3" s="116"/>
      <c r="J3" s="117" t="s">
        <v>28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</row>
    <row r="4" spans="1:248" s="130" customFormat="1" ht="28.5" customHeight="1">
      <c r="A4" s="267" t="s">
        <v>69</v>
      </c>
      <c r="B4" s="267" t="s">
        <v>14</v>
      </c>
      <c r="C4" s="268" t="s">
        <v>63</v>
      </c>
      <c r="D4" s="269"/>
      <c r="E4" s="269"/>
      <c r="F4" s="269"/>
      <c r="G4" s="270"/>
      <c r="H4" s="264" t="s">
        <v>49</v>
      </c>
      <c r="I4" s="264" t="s">
        <v>50</v>
      </c>
      <c r="J4" s="264" t="s">
        <v>51</v>
      </c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</row>
    <row r="5" spans="1:248" s="130" customFormat="1" ht="28.5" customHeight="1">
      <c r="A5" s="267"/>
      <c r="B5" s="267"/>
      <c r="C5" s="264" t="s">
        <v>52</v>
      </c>
      <c r="D5" s="264" t="s">
        <v>53</v>
      </c>
      <c r="E5" s="264" t="s">
        <v>54</v>
      </c>
      <c r="F5" s="264" t="s">
        <v>10</v>
      </c>
      <c r="G5" s="264" t="s">
        <v>56</v>
      </c>
      <c r="H5" s="266"/>
      <c r="I5" s="266"/>
      <c r="J5" s="26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</row>
    <row r="6" spans="1:248" s="130" customFormat="1" ht="28.5" customHeight="1">
      <c r="A6" s="267"/>
      <c r="B6" s="267"/>
      <c r="C6" s="265"/>
      <c r="D6" s="265"/>
      <c r="E6" s="265"/>
      <c r="F6" s="265"/>
      <c r="G6" s="265"/>
      <c r="H6" s="265"/>
      <c r="I6" s="265"/>
      <c r="J6" s="265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</row>
    <row r="7" spans="1:248" s="130" customFormat="1" ht="21" customHeight="1">
      <c r="A7" s="153" t="s">
        <v>14</v>
      </c>
      <c r="B7" s="166">
        <f>SUM(C7,H7:J7)</f>
        <v>218.08999999999995</v>
      </c>
      <c r="C7" s="166">
        <f>SUM(D7:G7)</f>
        <v>218.08999999999995</v>
      </c>
      <c r="D7" s="170">
        <f>SUM(D8,D22,D50,D63,D68,D81,D98,D101,D107)</f>
        <v>218.08999999999995</v>
      </c>
      <c r="E7" s="170">
        <f t="shared" ref="E7:J7" si="0">SUM(E8,E22,E50,E68,E81,E98,E101,E107)</f>
        <v>0</v>
      </c>
      <c r="F7" s="170">
        <f t="shared" si="0"/>
        <v>0</v>
      </c>
      <c r="G7" s="170">
        <f t="shared" si="0"/>
        <v>0</v>
      </c>
      <c r="H7" s="170">
        <f t="shared" si="0"/>
        <v>0</v>
      </c>
      <c r="I7" s="170">
        <f t="shared" si="0"/>
        <v>0</v>
      </c>
      <c r="J7" s="170">
        <f t="shared" si="0"/>
        <v>0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</row>
    <row r="8" spans="1:248" s="130" customFormat="1" ht="18" customHeight="1">
      <c r="A8" s="139" t="s">
        <v>26</v>
      </c>
      <c r="B8" s="166">
        <f t="shared" ref="B8:B71" si="1">SUM(C8,H8:J8)</f>
        <v>145.65999999999997</v>
      </c>
      <c r="C8" s="166">
        <f>SUM(D8:G8)</f>
        <v>145.65999999999997</v>
      </c>
      <c r="D8" s="170">
        <f>SUM(D9:D21)</f>
        <v>145.65999999999997</v>
      </c>
      <c r="E8" s="170">
        <f t="shared" ref="E8:J8" si="2">SUM(E9:E21)</f>
        <v>0</v>
      </c>
      <c r="F8" s="170">
        <f t="shared" si="2"/>
        <v>0</v>
      </c>
      <c r="G8" s="170">
        <f t="shared" si="2"/>
        <v>0</v>
      </c>
      <c r="H8" s="170">
        <f>SUM(H9:H21)</f>
        <v>0</v>
      </c>
      <c r="I8" s="170">
        <f t="shared" si="2"/>
        <v>0</v>
      </c>
      <c r="J8" s="170">
        <f t="shared" si="2"/>
        <v>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</row>
    <row r="9" spans="1:248" ht="15" customHeight="1">
      <c r="A9" s="157" t="s">
        <v>280</v>
      </c>
      <c r="B9" s="166">
        <f t="shared" si="1"/>
        <v>68.73</v>
      </c>
      <c r="C9" s="166">
        <f>SUM(D9:G9)</f>
        <v>68.73</v>
      </c>
      <c r="D9" s="167">
        <v>68.73</v>
      </c>
      <c r="E9" s="167"/>
      <c r="F9" s="167"/>
      <c r="G9" s="167"/>
      <c r="H9" s="167"/>
      <c r="I9" s="167"/>
      <c r="J9" s="167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</row>
    <row r="10" spans="1:248" ht="15" customHeight="1">
      <c r="A10" s="157" t="s">
        <v>281</v>
      </c>
      <c r="B10" s="166">
        <f t="shared" si="1"/>
        <v>34.21</v>
      </c>
      <c r="C10" s="166">
        <f t="shared" ref="C10:C73" si="3">SUM(D10:G10)</f>
        <v>34.21</v>
      </c>
      <c r="D10" s="167">
        <v>34.21</v>
      </c>
      <c r="E10" s="167"/>
      <c r="F10" s="168"/>
      <c r="G10" s="168"/>
      <c r="H10" s="168"/>
      <c r="I10" s="168"/>
      <c r="J10" s="169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</row>
    <row r="11" spans="1:248" ht="15" customHeight="1">
      <c r="A11" s="157" t="s">
        <v>282</v>
      </c>
      <c r="B11" s="166">
        <f t="shared" si="1"/>
        <v>5.56</v>
      </c>
      <c r="C11" s="166">
        <f t="shared" si="3"/>
        <v>5.56</v>
      </c>
      <c r="D11" s="167">
        <v>5.56</v>
      </c>
      <c r="E11" s="167"/>
      <c r="F11" s="168"/>
      <c r="G11" s="168"/>
      <c r="H11" s="168"/>
      <c r="I11" s="168"/>
      <c r="J11" s="169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</row>
    <row r="12" spans="1:248" ht="15" customHeight="1">
      <c r="A12" s="157" t="s">
        <v>283</v>
      </c>
      <c r="B12" s="166">
        <f t="shared" si="1"/>
        <v>0</v>
      </c>
      <c r="C12" s="166">
        <f t="shared" si="3"/>
        <v>0</v>
      </c>
      <c r="D12" s="167"/>
      <c r="E12" s="167"/>
      <c r="F12" s="168"/>
      <c r="G12" s="168"/>
      <c r="H12" s="168"/>
      <c r="I12" s="168"/>
      <c r="J12" s="169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</row>
    <row r="13" spans="1:248" ht="15" customHeight="1">
      <c r="A13" s="157" t="s">
        <v>284</v>
      </c>
      <c r="B13" s="166">
        <f t="shared" si="1"/>
        <v>0</v>
      </c>
      <c r="C13" s="166">
        <f t="shared" si="3"/>
        <v>0</v>
      </c>
      <c r="D13" s="167"/>
      <c r="E13" s="167"/>
      <c r="F13" s="168"/>
      <c r="G13" s="168"/>
      <c r="H13" s="168"/>
      <c r="I13" s="168"/>
      <c r="J13" s="169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</row>
    <row r="14" spans="1:248" ht="15" customHeight="1">
      <c r="A14" s="157" t="s">
        <v>285</v>
      </c>
      <c r="B14" s="166">
        <f t="shared" si="1"/>
        <v>17.36</v>
      </c>
      <c r="C14" s="166">
        <f t="shared" si="3"/>
        <v>17.36</v>
      </c>
      <c r="D14" s="167">
        <v>17.36</v>
      </c>
      <c r="E14" s="167"/>
      <c r="F14" s="168"/>
      <c r="G14" s="168"/>
      <c r="H14" s="168"/>
      <c r="I14" s="168"/>
      <c r="J14" s="169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</row>
    <row r="15" spans="1:248" ht="15" customHeight="1">
      <c r="A15" s="157" t="s">
        <v>286</v>
      </c>
      <c r="B15" s="166">
        <f t="shared" si="1"/>
        <v>0</v>
      </c>
      <c r="C15" s="166">
        <f t="shared" si="3"/>
        <v>0</v>
      </c>
      <c r="D15" s="167"/>
      <c r="E15" s="167"/>
      <c r="F15" s="168"/>
      <c r="G15" s="168"/>
      <c r="H15" s="168"/>
      <c r="I15" s="168"/>
      <c r="J15" s="169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</row>
    <row r="16" spans="1:248" ht="15" customHeight="1">
      <c r="A16" s="157" t="s">
        <v>287</v>
      </c>
      <c r="B16" s="166">
        <f t="shared" si="1"/>
        <v>7.59</v>
      </c>
      <c r="C16" s="166">
        <f t="shared" si="3"/>
        <v>7.59</v>
      </c>
      <c r="D16" s="167">
        <v>7.59</v>
      </c>
      <c r="E16" s="167"/>
      <c r="F16" s="168"/>
      <c r="G16" s="168"/>
      <c r="H16" s="168"/>
      <c r="I16" s="168"/>
      <c r="J16" s="169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</row>
    <row r="17" spans="1:248" ht="15" customHeight="1">
      <c r="A17" s="157" t="s">
        <v>288</v>
      </c>
      <c r="B17" s="166">
        <f t="shared" si="1"/>
        <v>0</v>
      </c>
      <c r="C17" s="166">
        <f t="shared" si="3"/>
        <v>0</v>
      </c>
      <c r="D17" s="167"/>
      <c r="E17" s="167"/>
      <c r="F17" s="168"/>
      <c r="G17" s="168"/>
      <c r="H17" s="168"/>
      <c r="I17" s="168"/>
      <c r="J17" s="169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</row>
    <row r="18" spans="1:248" ht="15" customHeight="1">
      <c r="A18" s="157" t="s">
        <v>289</v>
      </c>
      <c r="B18" s="166">
        <f t="shared" si="1"/>
        <v>0.1</v>
      </c>
      <c r="C18" s="166">
        <f t="shared" si="3"/>
        <v>0.1</v>
      </c>
      <c r="D18" s="167">
        <v>0.1</v>
      </c>
      <c r="E18" s="167"/>
      <c r="F18" s="168"/>
      <c r="G18" s="168"/>
      <c r="H18" s="168"/>
      <c r="I18" s="168"/>
      <c r="J18" s="169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</row>
    <row r="19" spans="1:248" ht="15" customHeight="1">
      <c r="A19" s="157" t="s">
        <v>267</v>
      </c>
      <c r="B19" s="166">
        <f t="shared" si="1"/>
        <v>12.11</v>
      </c>
      <c r="C19" s="166">
        <f t="shared" si="3"/>
        <v>12.11</v>
      </c>
      <c r="D19" s="167">
        <v>12.11</v>
      </c>
      <c r="E19" s="167"/>
      <c r="F19" s="168"/>
      <c r="G19" s="168"/>
      <c r="H19" s="168"/>
      <c r="I19" s="168"/>
      <c r="J19" s="169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</row>
    <row r="20" spans="1:248" ht="15" customHeight="1">
      <c r="A20" s="157" t="s">
        <v>290</v>
      </c>
      <c r="B20" s="166">
        <f t="shared" si="1"/>
        <v>0</v>
      </c>
      <c r="C20" s="166">
        <f t="shared" si="3"/>
        <v>0</v>
      </c>
      <c r="D20" s="167"/>
      <c r="E20" s="167"/>
      <c r="F20" s="168"/>
      <c r="G20" s="168"/>
      <c r="H20" s="168"/>
      <c r="I20" s="168"/>
      <c r="J20" s="169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</row>
    <row r="21" spans="1:248" ht="15" customHeight="1">
      <c r="A21" s="157" t="s">
        <v>291</v>
      </c>
      <c r="B21" s="166">
        <f t="shared" si="1"/>
        <v>0</v>
      </c>
      <c r="C21" s="166">
        <f t="shared" si="3"/>
        <v>0</v>
      </c>
      <c r="D21" s="167"/>
      <c r="E21" s="167"/>
      <c r="F21" s="168"/>
      <c r="G21" s="168"/>
      <c r="H21" s="168"/>
      <c r="I21" s="168"/>
      <c r="J21" s="169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</row>
    <row r="22" spans="1:248" ht="15" customHeight="1">
      <c r="A22" s="139" t="s">
        <v>186</v>
      </c>
      <c r="B22" s="166">
        <f t="shared" si="1"/>
        <v>37.08</v>
      </c>
      <c r="C22" s="166">
        <f t="shared" si="3"/>
        <v>37.08</v>
      </c>
      <c r="D22" s="170">
        <f>SUM(D23:D49)</f>
        <v>37.08</v>
      </c>
      <c r="E22" s="170">
        <f t="shared" ref="E22:J22" si="4">SUM(E23:E49)</f>
        <v>0</v>
      </c>
      <c r="F22" s="170">
        <f t="shared" si="4"/>
        <v>0</v>
      </c>
      <c r="G22" s="170">
        <f t="shared" si="4"/>
        <v>0</v>
      </c>
      <c r="H22" s="170">
        <f t="shared" si="4"/>
        <v>0</v>
      </c>
      <c r="I22" s="170">
        <f>SUM(I23:I49)</f>
        <v>0</v>
      </c>
      <c r="J22" s="170">
        <f t="shared" si="4"/>
        <v>0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</row>
    <row r="23" spans="1:248" ht="15" customHeight="1">
      <c r="A23" s="157" t="s">
        <v>292</v>
      </c>
      <c r="B23" s="166">
        <f t="shared" si="1"/>
        <v>2.78</v>
      </c>
      <c r="C23" s="166">
        <f t="shared" si="3"/>
        <v>2.78</v>
      </c>
      <c r="D23" s="167">
        <v>2.78</v>
      </c>
      <c r="E23" s="167">
        <v>0</v>
      </c>
      <c r="F23" s="168">
        <v>0</v>
      </c>
      <c r="G23" s="168">
        <v>0</v>
      </c>
      <c r="H23" s="168">
        <v>0</v>
      </c>
      <c r="I23" s="168">
        <v>0</v>
      </c>
      <c r="J23" s="169">
        <v>0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</row>
    <row r="24" spans="1:248" ht="15" customHeight="1">
      <c r="A24" s="157" t="s">
        <v>293</v>
      </c>
      <c r="B24" s="166">
        <f t="shared" si="1"/>
        <v>1.18</v>
      </c>
      <c r="C24" s="166">
        <f t="shared" si="3"/>
        <v>1.18</v>
      </c>
      <c r="D24" s="167">
        <v>1.18</v>
      </c>
      <c r="E24" s="167"/>
      <c r="F24" s="168"/>
      <c r="G24" s="168"/>
      <c r="H24" s="168"/>
      <c r="I24" s="168"/>
      <c r="J24" s="169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</row>
    <row r="25" spans="1:248" ht="15" customHeight="1">
      <c r="A25" s="157" t="s">
        <v>294</v>
      </c>
      <c r="B25" s="166">
        <f t="shared" si="1"/>
        <v>0</v>
      </c>
      <c r="C25" s="166">
        <f t="shared" si="3"/>
        <v>0</v>
      </c>
      <c r="D25" s="167"/>
      <c r="E25" s="167"/>
      <c r="F25" s="168"/>
      <c r="G25" s="168"/>
      <c r="H25" s="168"/>
      <c r="I25" s="168"/>
      <c r="J25" s="169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</row>
    <row r="26" spans="1:248" ht="15" customHeight="1">
      <c r="A26" s="157" t="s">
        <v>295</v>
      </c>
      <c r="B26" s="166">
        <f t="shared" si="1"/>
        <v>0.57999999999999996</v>
      </c>
      <c r="C26" s="166">
        <f t="shared" si="3"/>
        <v>0.57999999999999996</v>
      </c>
      <c r="D26" s="167">
        <v>0.57999999999999996</v>
      </c>
      <c r="E26" s="167"/>
      <c r="F26" s="168"/>
      <c r="G26" s="168"/>
      <c r="H26" s="168"/>
      <c r="I26" s="168"/>
      <c r="J26" s="169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</row>
    <row r="27" spans="1:248" ht="15" customHeight="1">
      <c r="A27" s="157" t="s">
        <v>296</v>
      </c>
      <c r="B27" s="166">
        <f t="shared" si="1"/>
        <v>0.57999999999999996</v>
      </c>
      <c r="C27" s="166">
        <f t="shared" si="3"/>
        <v>0.57999999999999996</v>
      </c>
      <c r="D27" s="167">
        <v>0.57999999999999996</v>
      </c>
      <c r="E27" s="167"/>
      <c r="F27" s="168"/>
      <c r="G27" s="168"/>
      <c r="H27" s="168"/>
      <c r="I27" s="168"/>
      <c r="J27" s="169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</row>
    <row r="28" spans="1:248" ht="15" customHeight="1">
      <c r="A28" s="157" t="s">
        <v>297</v>
      </c>
      <c r="B28" s="166">
        <f t="shared" si="1"/>
        <v>0.67</v>
      </c>
      <c r="C28" s="166">
        <f t="shared" si="3"/>
        <v>0.67</v>
      </c>
      <c r="D28" s="167">
        <v>0.67</v>
      </c>
      <c r="E28" s="167"/>
      <c r="F28" s="168"/>
      <c r="G28" s="168"/>
      <c r="H28" s="168"/>
      <c r="I28" s="168"/>
      <c r="J28" s="169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</row>
    <row r="29" spans="1:248" ht="15" customHeight="1">
      <c r="A29" s="157" t="s">
        <v>298</v>
      </c>
      <c r="B29" s="166">
        <f t="shared" si="1"/>
        <v>0</v>
      </c>
      <c r="C29" s="166">
        <f t="shared" si="3"/>
        <v>0</v>
      </c>
      <c r="D29" s="167"/>
      <c r="E29" s="167"/>
      <c r="F29" s="168"/>
      <c r="G29" s="168"/>
      <c r="H29" s="168"/>
      <c r="I29" s="168"/>
      <c r="J29" s="169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</row>
    <row r="30" spans="1:248" ht="15" customHeight="1">
      <c r="A30" s="157" t="s">
        <v>299</v>
      </c>
      <c r="B30" s="166">
        <f t="shared" si="1"/>
        <v>0</v>
      </c>
      <c r="C30" s="166">
        <f t="shared" si="3"/>
        <v>0</v>
      </c>
      <c r="D30" s="167"/>
      <c r="E30" s="167"/>
      <c r="F30" s="168"/>
      <c r="G30" s="168"/>
      <c r="H30" s="168"/>
      <c r="I30" s="168"/>
      <c r="J30" s="169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</row>
    <row r="31" spans="1:248" ht="15" customHeight="1">
      <c r="A31" s="157" t="s">
        <v>300</v>
      </c>
      <c r="B31" s="166">
        <f t="shared" si="1"/>
        <v>0.92</v>
      </c>
      <c r="C31" s="166">
        <f t="shared" si="3"/>
        <v>0.92</v>
      </c>
      <c r="D31" s="167">
        <v>0.92</v>
      </c>
      <c r="E31" s="167"/>
      <c r="F31" s="168"/>
      <c r="G31" s="168"/>
      <c r="H31" s="168"/>
      <c r="I31" s="168"/>
      <c r="J31" s="169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  <c r="IJ31" s="106"/>
      <c r="IK31" s="106"/>
      <c r="IL31" s="106"/>
      <c r="IM31" s="106"/>
      <c r="IN31" s="106"/>
    </row>
    <row r="32" spans="1:248" ht="15" customHeight="1">
      <c r="A32" s="160" t="s">
        <v>275</v>
      </c>
      <c r="B32" s="166">
        <f t="shared" si="1"/>
        <v>0</v>
      </c>
      <c r="C32" s="166">
        <f t="shared" si="3"/>
        <v>0</v>
      </c>
      <c r="D32" s="167"/>
      <c r="E32" s="167"/>
      <c r="F32" s="168"/>
      <c r="G32" s="168"/>
      <c r="H32" s="168"/>
      <c r="I32" s="168"/>
      <c r="J32" s="169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</row>
    <row r="33" spans="1:248" ht="15" customHeight="1">
      <c r="A33" s="160" t="s">
        <v>277</v>
      </c>
      <c r="B33" s="166">
        <f t="shared" si="1"/>
        <v>0</v>
      </c>
      <c r="C33" s="166">
        <f t="shared" si="3"/>
        <v>0</v>
      </c>
      <c r="D33" s="167"/>
      <c r="E33" s="167"/>
      <c r="F33" s="168"/>
      <c r="G33" s="168"/>
      <c r="H33" s="168"/>
      <c r="I33" s="168"/>
      <c r="J33" s="169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6"/>
      <c r="IN33" s="106"/>
    </row>
    <row r="34" spans="1:248" ht="15" customHeight="1">
      <c r="A34" s="160" t="s">
        <v>301</v>
      </c>
      <c r="B34" s="166">
        <f t="shared" si="1"/>
        <v>0</v>
      </c>
      <c r="C34" s="166">
        <f t="shared" si="3"/>
        <v>0</v>
      </c>
      <c r="D34" s="167"/>
      <c r="E34" s="167"/>
      <c r="F34" s="168"/>
      <c r="G34" s="168"/>
      <c r="H34" s="168"/>
      <c r="I34" s="168"/>
      <c r="J34" s="169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</row>
    <row r="35" spans="1:248" ht="15" customHeight="1">
      <c r="A35" s="160" t="s">
        <v>270</v>
      </c>
      <c r="B35" s="166">
        <f t="shared" si="1"/>
        <v>0</v>
      </c>
      <c r="C35" s="166">
        <f t="shared" si="3"/>
        <v>0</v>
      </c>
      <c r="D35" s="167"/>
      <c r="E35" s="167"/>
      <c r="F35" s="168"/>
      <c r="G35" s="168"/>
      <c r="H35" s="168"/>
      <c r="I35" s="168"/>
      <c r="J35" s="169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</row>
    <row r="36" spans="1:248" ht="15" customHeight="1">
      <c r="A36" s="160" t="s">
        <v>271</v>
      </c>
      <c r="B36" s="166">
        <f t="shared" si="1"/>
        <v>0</v>
      </c>
      <c r="C36" s="166">
        <f t="shared" si="3"/>
        <v>0</v>
      </c>
      <c r="D36" s="167"/>
      <c r="E36" s="167"/>
      <c r="F36" s="168"/>
      <c r="G36" s="168"/>
      <c r="H36" s="168"/>
      <c r="I36" s="168"/>
      <c r="J36" s="169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</row>
    <row r="37" spans="1:248" ht="15" customHeight="1">
      <c r="A37" s="160" t="s">
        <v>302</v>
      </c>
      <c r="B37" s="166">
        <f t="shared" si="1"/>
        <v>0</v>
      </c>
      <c r="C37" s="166">
        <f t="shared" si="3"/>
        <v>0</v>
      </c>
      <c r="D37" s="167"/>
      <c r="E37" s="167"/>
      <c r="F37" s="168"/>
      <c r="G37" s="168"/>
      <c r="H37" s="168"/>
      <c r="I37" s="168"/>
      <c r="J37" s="169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</row>
    <row r="38" spans="1:248" ht="15" customHeight="1">
      <c r="A38" s="160" t="s">
        <v>274</v>
      </c>
      <c r="B38" s="166">
        <f t="shared" si="1"/>
        <v>0.2</v>
      </c>
      <c r="C38" s="166">
        <f t="shared" si="3"/>
        <v>0.2</v>
      </c>
      <c r="D38" s="167">
        <v>0.2</v>
      </c>
      <c r="E38" s="167"/>
      <c r="F38" s="168"/>
      <c r="G38" s="168"/>
      <c r="H38" s="168"/>
      <c r="I38" s="168"/>
      <c r="J38" s="169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</row>
    <row r="39" spans="1:248" ht="15" customHeight="1">
      <c r="A39" s="160" t="s">
        <v>303</v>
      </c>
      <c r="B39" s="166">
        <f t="shared" si="1"/>
        <v>0</v>
      </c>
      <c r="C39" s="166">
        <f t="shared" si="3"/>
        <v>0</v>
      </c>
      <c r="D39" s="167"/>
      <c r="E39" s="167"/>
      <c r="F39" s="168"/>
      <c r="G39" s="168"/>
      <c r="H39" s="168"/>
      <c r="I39" s="168"/>
      <c r="J39" s="169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</row>
    <row r="40" spans="1:248" ht="15" customHeight="1">
      <c r="A40" s="160" t="s">
        <v>304</v>
      </c>
      <c r="B40" s="166">
        <f t="shared" si="1"/>
        <v>0</v>
      </c>
      <c r="C40" s="166">
        <f t="shared" si="3"/>
        <v>0</v>
      </c>
      <c r="D40" s="167"/>
      <c r="E40" s="167"/>
      <c r="F40" s="168"/>
      <c r="G40" s="168"/>
      <c r="H40" s="168"/>
      <c r="I40" s="168"/>
      <c r="J40" s="169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</row>
    <row r="41" spans="1:248" ht="15" customHeight="1">
      <c r="A41" s="160" t="s">
        <v>305</v>
      </c>
      <c r="B41" s="166">
        <f t="shared" si="1"/>
        <v>0</v>
      </c>
      <c r="C41" s="166">
        <f t="shared" si="3"/>
        <v>0</v>
      </c>
      <c r="D41" s="167"/>
      <c r="E41" s="167"/>
      <c r="F41" s="168"/>
      <c r="G41" s="168"/>
      <c r="H41" s="168"/>
      <c r="I41" s="168"/>
      <c r="J41" s="169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</row>
    <row r="42" spans="1:248" ht="15" customHeight="1">
      <c r="A42" s="160" t="s">
        <v>306</v>
      </c>
      <c r="B42" s="166">
        <f t="shared" si="1"/>
        <v>0</v>
      </c>
      <c r="C42" s="166">
        <f t="shared" si="3"/>
        <v>0</v>
      </c>
      <c r="D42" s="167"/>
      <c r="E42" s="167"/>
      <c r="F42" s="168"/>
      <c r="G42" s="168"/>
      <c r="H42" s="168"/>
      <c r="I42" s="168"/>
      <c r="J42" s="169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</row>
    <row r="43" spans="1:248" ht="15" customHeight="1">
      <c r="A43" s="160" t="s">
        <v>273</v>
      </c>
      <c r="B43" s="166">
        <f t="shared" si="1"/>
        <v>0</v>
      </c>
      <c r="C43" s="166">
        <f t="shared" si="3"/>
        <v>0</v>
      </c>
      <c r="D43" s="167"/>
      <c r="E43" s="167"/>
      <c r="F43" s="168"/>
      <c r="G43" s="168"/>
      <c r="H43" s="168"/>
      <c r="I43" s="168"/>
      <c r="J43" s="169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</row>
    <row r="44" spans="1:248" ht="15" customHeight="1">
      <c r="A44" s="160" t="s">
        <v>307</v>
      </c>
      <c r="B44" s="166">
        <f t="shared" si="1"/>
        <v>2.85</v>
      </c>
      <c r="C44" s="166">
        <f t="shared" si="3"/>
        <v>2.85</v>
      </c>
      <c r="D44" s="167">
        <v>2.85</v>
      </c>
      <c r="E44" s="167"/>
      <c r="F44" s="168"/>
      <c r="G44" s="168"/>
      <c r="H44" s="168"/>
      <c r="I44" s="168"/>
      <c r="J44" s="169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</row>
    <row r="45" spans="1:248" ht="15" customHeight="1">
      <c r="A45" s="160" t="s">
        <v>302</v>
      </c>
      <c r="B45" s="166">
        <f t="shared" si="1"/>
        <v>0</v>
      </c>
      <c r="C45" s="166">
        <f t="shared" si="3"/>
        <v>0</v>
      </c>
      <c r="D45" s="167"/>
      <c r="E45" s="167">
        <v>0</v>
      </c>
      <c r="F45" s="168">
        <v>0</v>
      </c>
      <c r="G45" s="168">
        <v>0</v>
      </c>
      <c r="H45" s="168">
        <v>0</v>
      </c>
      <c r="I45" s="168">
        <v>0</v>
      </c>
      <c r="J45" s="169">
        <v>0</v>
      </c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</row>
    <row r="46" spans="1:248" ht="15" customHeight="1">
      <c r="A46" s="160" t="s">
        <v>276</v>
      </c>
      <c r="B46" s="166">
        <f t="shared" si="1"/>
        <v>3</v>
      </c>
      <c r="C46" s="166">
        <f t="shared" si="3"/>
        <v>3</v>
      </c>
      <c r="D46" s="167">
        <v>3</v>
      </c>
      <c r="E46" s="167"/>
      <c r="F46" s="168"/>
      <c r="G46" s="168"/>
      <c r="H46" s="168"/>
      <c r="I46" s="168"/>
      <c r="J46" s="169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</row>
    <row r="47" spans="1:248" ht="15" customHeight="1">
      <c r="A47" s="160" t="s">
        <v>308</v>
      </c>
      <c r="B47" s="166">
        <f t="shared" si="1"/>
        <v>12.24</v>
      </c>
      <c r="C47" s="166">
        <f t="shared" si="3"/>
        <v>12.24</v>
      </c>
      <c r="D47" s="167">
        <v>12.24</v>
      </c>
      <c r="E47" s="167">
        <v>0</v>
      </c>
      <c r="F47" s="168">
        <v>0</v>
      </c>
      <c r="G47" s="168">
        <v>0</v>
      </c>
      <c r="H47" s="168">
        <v>0</v>
      </c>
      <c r="I47" s="168">
        <v>0</v>
      </c>
      <c r="J47" s="169">
        <v>0</v>
      </c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</row>
    <row r="48" spans="1:248" ht="15" customHeight="1">
      <c r="A48" s="157" t="s">
        <v>309</v>
      </c>
      <c r="B48" s="166">
        <f t="shared" si="1"/>
        <v>0</v>
      </c>
      <c r="C48" s="166">
        <f t="shared" si="3"/>
        <v>0</v>
      </c>
      <c r="D48" s="167"/>
      <c r="E48" s="167"/>
      <c r="F48" s="168"/>
      <c r="G48" s="168"/>
      <c r="H48" s="168"/>
      <c r="I48" s="168"/>
      <c r="J48" s="169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</row>
    <row r="49" spans="1:248" ht="15" customHeight="1">
      <c r="A49" s="157" t="s">
        <v>278</v>
      </c>
      <c r="B49" s="166">
        <f t="shared" si="1"/>
        <v>12.08</v>
      </c>
      <c r="C49" s="166">
        <f t="shared" si="3"/>
        <v>12.08</v>
      </c>
      <c r="D49" s="167">
        <v>12.08</v>
      </c>
      <c r="E49" s="167">
        <v>0</v>
      </c>
      <c r="F49" s="168">
        <v>0</v>
      </c>
      <c r="G49" s="168">
        <v>0</v>
      </c>
      <c r="H49" s="168">
        <v>0</v>
      </c>
      <c r="I49" s="168">
        <v>0</v>
      </c>
      <c r="J49" s="169">
        <v>0</v>
      </c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</row>
    <row r="50" spans="1:248" ht="15" customHeight="1">
      <c r="A50" s="139" t="s">
        <v>88</v>
      </c>
      <c r="B50" s="166">
        <f t="shared" si="1"/>
        <v>30.35</v>
      </c>
      <c r="C50" s="166">
        <f t="shared" si="3"/>
        <v>30.35</v>
      </c>
      <c r="D50" s="170">
        <v>30.35</v>
      </c>
      <c r="E50" s="170">
        <f t="shared" ref="E50:J50" si="5">SUM(E52:E62)</f>
        <v>0</v>
      </c>
      <c r="F50" s="170">
        <f t="shared" si="5"/>
        <v>0</v>
      </c>
      <c r="G50" s="170">
        <f t="shared" si="5"/>
        <v>0</v>
      </c>
      <c r="H50" s="170">
        <f t="shared" si="5"/>
        <v>0</v>
      </c>
      <c r="I50" s="170">
        <f t="shared" si="5"/>
        <v>0</v>
      </c>
      <c r="J50" s="170">
        <f t="shared" si="5"/>
        <v>0</v>
      </c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</row>
    <row r="51" spans="1:248" ht="15" customHeight="1">
      <c r="A51" s="161" t="s">
        <v>310</v>
      </c>
      <c r="B51" s="166">
        <f t="shared" si="1"/>
        <v>27.41</v>
      </c>
      <c r="C51" s="166">
        <f t="shared" si="3"/>
        <v>27.41</v>
      </c>
      <c r="D51" s="167">
        <v>27.41</v>
      </c>
      <c r="E51" s="167"/>
      <c r="F51" s="168"/>
      <c r="G51" s="168"/>
      <c r="H51" s="168"/>
      <c r="I51" s="168"/>
      <c r="J51" s="169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</row>
    <row r="52" spans="1:248" ht="15" customHeight="1">
      <c r="A52" s="161" t="s">
        <v>311</v>
      </c>
      <c r="B52" s="166">
        <f t="shared" si="1"/>
        <v>0</v>
      </c>
      <c r="C52" s="166">
        <f t="shared" si="3"/>
        <v>0</v>
      </c>
      <c r="D52" s="167"/>
      <c r="E52" s="167">
        <v>0</v>
      </c>
      <c r="F52" s="168">
        <v>0</v>
      </c>
      <c r="G52" s="168">
        <v>0</v>
      </c>
      <c r="H52" s="168">
        <v>0</v>
      </c>
      <c r="I52" s="168">
        <v>0</v>
      </c>
      <c r="J52" s="169">
        <v>0</v>
      </c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</row>
    <row r="53" spans="1:248" ht="15" customHeight="1">
      <c r="A53" s="161" t="s">
        <v>312</v>
      </c>
      <c r="B53" s="166">
        <f t="shared" si="1"/>
        <v>0</v>
      </c>
      <c r="C53" s="166">
        <f t="shared" si="3"/>
        <v>0</v>
      </c>
      <c r="D53" s="167"/>
      <c r="E53" s="167"/>
      <c r="F53" s="168"/>
      <c r="G53" s="168"/>
      <c r="H53" s="168"/>
      <c r="I53" s="168"/>
      <c r="J53" s="169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</row>
    <row r="54" spans="1:248" ht="15" customHeight="1">
      <c r="A54" s="162" t="s">
        <v>313</v>
      </c>
      <c r="B54" s="166">
        <f t="shared" si="1"/>
        <v>0</v>
      </c>
      <c r="C54" s="166">
        <f t="shared" si="3"/>
        <v>0</v>
      </c>
      <c r="D54" s="167"/>
      <c r="E54" s="167"/>
      <c r="F54" s="168"/>
      <c r="G54" s="168"/>
      <c r="H54" s="168"/>
      <c r="I54" s="168"/>
      <c r="J54" s="169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</row>
    <row r="55" spans="1:248" ht="15" customHeight="1">
      <c r="A55" s="162" t="s">
        <v>314</v>
      </c>
      <c r="B55" s="166">
        <f t="shared" si="1"/>
        <v>0</v>
      </c>
      <c r="C55" s="166">
        <f t="shared" si="3"/>
        <v>0</v>
      </c>
      <c r="D55" s="167"/>
      <c r="E55" s="167"/>
      <c r="F55" s="168"/>
      <c r="G55" s="168"/>
      <c r="H55" s="168"/>
      <c r="I55" s="168"/>
      <c r="J55" s="169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</row>
    <row r="56" spans="1:248" ht="15" customHeight="1">
      <c r="A56" s="162" t="s">
        <v>315</v>
      </c>
      <c r="B56" s="166">
        <f t="shared" si="1"/>
        <v>0</v>
      </c>
      <c r="C56" s="166">
        <f t="shared" si="3"/>
        <v>0</v>
      </c>
      <c r="D56" s="167"/>
      <c r="E56" s="167"/>
      <c r="F56" s="168"/>
      <c r="G56" s="168"/>
      <c r="H56" s="168"/>
      <c r="I56" s="168"/>
      <c r="J56" s="169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</row>
    <row r="57" spans="1:248" ht="15" customHeight="1">
      <c r="A57" s="162" t="s">
        <v>316</v>
      </c>
      <c r="B57" s="166">
        <f t="shared" si="1"/>
        <v>0</v>
      </c>
      <c r="C57" s="166">
        <f t="shared" si="3"/>
        <v>0</v>
      </c>
      <c r="D57" s="167"/>
      <c r="E57" s="167"/>
      <c r="F57" s="168"/>
      <c r="G57" s="168"/>
      <c r="H57" s="168"/>
      <c r="I57" s="168"/>
      <c r="J57" s="169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</row>
    <row r="58" spans="1:248" ht="15" customHeight="1">
      <c r="A58" s="162" t="s">
        <v>317</v>
      </c>
      <c r="B58" s="166">
        <f t="shared" si="1"/>
        <v>0</v>
      </c>
      <c r="C58" s="166">
        <f t="shared" si="3"/>
        <v>0</v>
      </c>
      <c r="D58" s="167"/>
      <c r="E58" s="167"/>
      <c r="F58" s="168"/>
      <c r="G58" s="168"/>
      <c r="H58" s="168"/>
      <c r="I58" s="168"/>
      <c r="J58" s="169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</row>
    <row r="59" spans="1:248" ht="15" customHeight="1">
      <c r="A59" s="162" t="s">
        <v>318</v>
      </c>
      <c r="B59" s="166">
        <f t="shared" si="1"/>
        <v>0</v>
      </c>
      <c r="C59" s="166">
        <f t="shared" si="3"/>
        <v>0</v>
      </c>
      <c r="D59" s="167"/>
      <c r="E59" s="167"/>
      <c r="F59" s="168"/>
      <c r="G59" s="168"/>
      <c r="H59" s="168"/>
      <c r="I59" s="168"/>
      <c r="J59" s="169"/>
    </row>
    <row r="60" spans="1:248" ht="15" customHeight="1">
      <c r="A60" s="162" t="s">
        <v>128</v>
      </c>
      <c r="B60" s="166">
        <f t="shared" si="1"/>
        <v>0</v>
      </c>
      <c r="C60" s="166">
        <f t="shared" si="3"/>
        <v>0</v>
      </c>
      <c r="D60" s="167"/>
      <c r="E60" s="167"/>
      <c r="F60" s="168"/>
      <c r="G60" s="168"/>
      <c r="H60" s="168"/>
      <c r="I60" s="168"/>
      <c r="J60" s="169"/>
    </row>
    <row r="61" spans="1:248" ht="15" customHeight="1">
      <c r="A61" s="162" t="s">
        <v>319</v>
      </c>
      <c r="B61" s="166">
        <f t="shared" si="1"/>
        <v>0</v>
      </c>
      <c r="C61" s="166">
        <f t="shared" si="3"/>
        <v>0</v>
      </c>
      <c r="D61" s="167"/>
      <c r="E61" s="167"/>
      <c r="F61" s="168"/>
      <c r="G61" s="168"/>
      <c r="H61" s="168"/>
      <c r="I61" s="168"/>
      <c r="J61" s="169"/>
    </row>
    <row r="62" spans="1:248" ht="15" customHeight="1">
      <c r="A62" s="162" t="s">
        <v>320</v>
      </c>
      <c r="B62" s="166">
        <f t="shared" si="1"/>
        <v>2.94</v>
      </c>
      <c r="C62" s="166">
        <f t="shared" si="3"/>
        <v>2.94</v>
      </c>
      <c r="D62" s="167">
        <v>2.94</v>
      </c>
      <c r="E62" s="167">
        <v>0</v>
      </c>
      <c r="F62" s="168">
        <v>0</v>
      </c>
      <c r="G62" s="168">
        <v>0</v>
      </c>
      <c r="H62" s="168">
        <v>0</v>
      </c>
      <c r="I62" s="168">
        <v>0</v>
      </c>
      <c r="J62" s="169">
        <v>0</v>
      </c>
    </row>
    <row r="63" spans="1:248" ht="12.75" customHeight="1">
      <c r="A63" s="163" t="s">
        <v>213</v>
      </c>
      <c r="B63" s="166">
        <f t="shared" si="1"/>
        <v>0</v>
      </c>
      <c r="C63" s="166">
        <f t="shared" si="3"/>
        <v>0</v>
      </c>
      <c r="D63" s="170">
        <f>SUM(D64:D67)</f>
        <v>0</v>
      </c>
      <c r="E63" s="170">
        <f t="shared" ref="E63:J63" si="6">SUM(E64:E67)</f>
        <v>0</v>
      </c>
      <c r="F63" s="170">
        <f t="shared" si="6"/>
        <v>0</v>
      </c>
      <c r="G63" s="170">
        <f t="shared" si="6"/>
        <v>0</v>
      </c>
      <c r="H63" s="170">
        <f t="shared" si="6"/>
        <v>0</v>
      </c>
      <c r="I63" s="170">
        <f t="shared" si="6"/>
        <v>0</v>
      </c>
      <c r="J63" s="170">
        <f t="shared" si="6"/>
        <v>0</v>
      </c>
    </row>
    <row r="64" spans="1:248" ht="12.75" customHeight="1">
      <c r="A64" s="161" t="s">
        <v>321</v>
      </c>
      <c r="B64" s="166">
        <f t="shared" si="1"/>
        <v>0</v>
      </c>
      <c r="C64" s="166">
        <f t="shared" si="3"/>
        <v>0</v>
      </c>
      <c r="D64" s="167"/>
      <c r="E64" s="167">
        <v>0</v>
      </c>
      <c r="F64" s="168">
        <v>0</v>
      </c>
      <c r="G64" s="168">
        <v>0</v>
      </c>
      <c r="H64" s="168">
        <v>0</v>
      </c>
      <c r="I64" s="168">
        <v>0</v>
      </c>
      <c r="J64" s="169">
        <v>0</v>
      </c>
    </row>
    <row r="65" spans="1:10" ht="12.75" customHeight="1">
      <c r="A65" s="162" t="s">
        <v>322</v>
      </c>
      <c r="B65" s="166">
        <f t="shared" si="1"/>
        <v>0</v>
      </c>
      <c r="C65" s="166">
        <f t="shared" si="3"/>
        <v>0</v>
      </c>
      <c r="D65" s="167"/>
      <c r="E65" s="167"/>
      <c r="F65" s="168"/>
      <c r="G65" s="168"/>
      <c r="H65" s="168">
        <v>0</v>
      </c>
      <c r="I65" s="168">
        <v>0</v>
      </c>
      <c r="J65" s="169">
        <v>0</v>
      </c>
    </row>
    <row r="66" spans="1:10" ht="12.75" customHeight="1">
      <c r="A66" s="162" t="s">
        <v>323</v>
      </c>
      <c r="B66" s="166">
        <f t="shared" si="1"/>
        <v>0</v>
      </c>
      <c r="C66" s="166">
        <f t="shared" si="3"/>
        <v>0</v>
      </c>
      <c r="D66" s="167"/>
      <c r="E66" s="167"/>
      <c r="F66" s="168"/>
      <c r="G66" s="168"/>
      <c r="H66" s="168">
        <v>0</v>
      </c>
      <c r="I66" s="168">
        <v>0</v>
      </c>
      <c r="J66" s="169">
        <v>0</v>
      </c>
    </row>
    <row r="67" spans="1:10" ht="12.75" customHeight="1">
      <c r="A67" s="162" t="s">
        <v>324</v>
      </c>
      <c r="B67" s="166">
        <f t="shared" si="1"/>
        <v>0</v>
      </c>
      <c r="C67" s="166">
        <f t="shared" si="3"/>
        <v>0</v>
      </c>
      <c r="D67" s="167"/>
      <c r="E67" s="167"/>
      <c r="F67" s="168"/>
      <c r="G67" s="168"/>
      <c r="H67" s="168">
        <v>0</v>
      </c>
      <c r="I67" s="168">
        <v>0</v>
      </c>
      <c r="J67" s="169">
        <v>0</v>
      </c>
    </row>
    <row r="68" spans="1:10" ht="12.75" customHeight="1">
      <c r="A68" s="163" t="s">
        <v>222</v>
      </c>
      <c r="B68" s="166">
        <f t="shared" si="1"/>
        <v>0</v>
      </c>
      <c r="C68" s="166">
        <f t="shared" si="3"/>
        <v>0</v>
      </c>
      <c r="D68" s="170">
        <f>SUM(D69:D80)</f>
        <v>0</v>
      </c>
      <c r="E68" s="170">
        <f t="shared" ref="E68:J68" si="7">SUM(E69:E80)</f>
        <v>0</v>
      </c>
      <c r="F68" s="170">
        <f t="shared" si="7"/>
        <v>0</v>
      </c>
      <c r="G68" s="170">
        <f t="shared" si="7"/>
        <v>0</v>
      </c>
      <c r="H68" s="170">
        <f t="shared" si="7"/>
        <v>0</v>
      </c>
      <c r="I68" s="170">
        <f t="shared" si="7"/>
        <v>0</v>
      </c>
      <c r="J68" s="170">
        <f t="shared" si="7"/>
        <v>0</v>
      </c>
    </row>
    <row r="69" spans="1:10" ht="12.75" customHeight="1">
      <c r="A69" s="161" t="s">
        <v>325</v>
      </c>
      <c r="B69" s="166">
        <f t="shared" si="1"/>
        <v>0</v>
      </c>
      <c r="C69" s="166">
        <f t="shared" si="3"/>
        <v>0</v>
      </c>
      <c r="D69" s="167"/>
      <c r="E69" s="167">
        <v>0</v>
      </c>
      <c r="F69" s="168">
        <v>0</v>
      </c>
      <c r="G69" s="168">
        <v>0</v>
      </c>
      <c r="H69" s="168">
        <v>0</v>
      </c>
      <c r="I69" s="168">
        <v>0</v>
      </c>
      <c r="J69" s="169">
        <v>0</v>
      </c>
    </row>
    <row r="70" spans="1:10" ht="12.75" customHeight="1">
      <c r="A70" s="161" t="s">
        <v>326</v>
      </c>
      <c r="B70" s="166">
        <f t="shared" si="1"/>
        <v>0</v>
      </c>
      <c r="C70" s="166">
        <f t="shared" si="3"/>
        <v>0</v>
      </c>
      <c r="D70" s="167"/>
      <c r="E70" s="167"/>
      <c r="F70" s="168"/>
      <c r="G70" s="168"/>
      <c r="H70" s="168"/>
      <c r="I70" s="168"/>
      <c r="J70" s="169"/>
    </row>
    <row r="71" spans="1:10" ht="12.75" customHeight="1">
      <c r="A71" s="161" t="s">
        <v>327</v>
      </c>
      <c r="B71" s="166">
        <f t="shared" si="1"/>
        <v>0</v>
      </c>
      <c r="C71" s="166">
        <f t="shared" si="3"/>
        <v>0</v>
      </c>
      <c r="D71" s="167"/>
      <c r="E71" s="167"/>
      <c r="F71" s="168"/>
      <c r="G71" s="168"/>
      <c r="H71" s="168"/>
      <c r="I71" s="168"/>
      <c r="J71" s="169"/>
    </row>
    <row r="72" spans="1:10" ht="12.75" customHeight="1">
      <c r="A72" s="161" t="s">
        <v>328</v>
      </c>
      <c r="B72" s="166">
        <f t="shared" ref="B72:B111" si="8">SUM(C72,H72:J72)</f>
        <v>0</v>
      </c>
      <c r="C72" s="166">
        <f t="shared" si="3"/>
        <v>0</v>
      </c>
      <c r="D72" s="167"/>
      <c r="E72" s="167"/>
      <c r="F72" s="168"/>
      <c r="G72" s="168"/>
      <c r="H72" s="168"/>
      <c r="I72" s="168"/>
      <c r="J72" s="169"/>
    </row>
    <row r="73" spans="1:10" ht="12.75" customHeight="1">
      <c r="A73" s="161" t="s">
        <v>329</v>
      </c>
      <c r="B73" s="166">
        <f t="shared" si="8"/>
        <v>0</v>
      </c>
      <c r="C73" s="166">
        <f t="shared" si="3"/>
        <v>0</v>
      </c>
      <c r="D73" s="167"/>
      <c r="E73" s="167"/>
      <c r="F73" s="168"/>
      <c r="G73" s="168"/>
      <c r="H73" s="168"/>
      <c r="I73" s="168"/>
      <c r="J73" s="169"/>
    </row>
    <row r="74" spans="1:10" ht="12.75" customHeight="1">
      <c r="A74" s="161" t="s">
        <v>330</v>
      </c>
      <c r="B74" s="166">
        <f t="shared" si="8"/>
        <v>0</v>
      </c>
      <c r="C74" s="166">
        <f t="shared" ref="C74:C111" si="9">SUM(D74:G74)</f>
        <v>0</v>
      </c>
      <c r="D74" s="167"/>
      <c r="E74" s="167"/>
      <c r="F74" s="168"/>
      <c r="G74" s="168"/>
      <c r="H74" s="168"/>
      <c r="I74" s="168"/>
      <c r="J74" s="169"/>
    </row>
    <row r="75" spans="1:10" ht="12.75" customHeight="1">
      <c r="A75" s="161" t="s">
        <v>331</v>
      </c>
      <c r="B75" s="166">
        <f t="shared" si="8"/>
        <v>0</v>
      </c>
      <c r="C75" s="166">
        <f t="shared" si="9"/>
        <v>0</v>
      </c>
      <c r="D75" s="167"/>
      <c r="E75" s="167"/>
      <c r="F75" s="168"/>
      <c r="G75" s="168"/>
      <c r="H75" s="168"/>
      <c r="I75" s="168"/>
      <c r="J75" s="169"/>
    </row>
    <row r="76" spans="1:10" ht="12.75" customHeight="1">
      <c r="A76" s="161" t="s">
        <v>332</v>
      </c>
      <c r="B76" s="166">
        <f t="shared" si="8"/>
        <v>0</v>
      </c>
      <c r="C76" s="166">
        <f t="shared" si="9"/>
        <v>0</v>
      </c>
      <c r="D76" s="167"/>
      <c r="E76" s="167"/>
      <c r="F76" s="168"/>
      <c r="G76" s="168"/>
      <c r="H76" s="168"/>
      <c r="I76" s="168"/>
      <c r="J76" s="169"/>
    </row>
    <row r="77" spans="1:10" ht="12.75" customHeight="1">
      <c r="A77" s="161" t="s">
        <v>333</v>
      </c>
      <c r="B77" s="166">
        <f t="shared" si="8"/>
        <v>0</v>
      </c>
      <c r="C77" s="166">
        <f t="shared" si="9"/>
        <v>0</v>
      </c>
      <c r="D77" s="167"/>
      <c r="E77" s="167"/>
      <c r="F77" s="168"/>
      <c r="G77" s="168"/>
      <c r="H77" s="168"/>
      <c r="I77" s="168"/>
      <c r="J77" s="169"/>
    </row>
    <row r="78" spans="1:10" ht="12.75" customHeight="1">
      <c r="A78" s="161" t="s">
        <v>334</v>
      </c>
      <c r="B78" s="166">
        <f t="shared" si="8"/>
        <v>0</v>
      </c>
      <c r="C78" s="166">
        <f t="shared" si="9"/>
        <v>0</v>
      </c>
      <c r="D78" s="167"/>
      <c r="E78" s="167">
        <v>0</v>
      </c>
      <c r="F78" s="168">
        <v>0</v>
      </c>
      <c r="G78" s="168">
        <v>0</v>
      </c>
      <c r="H78" s="168">
        <v>0</v>
      </c>
      <c r="I78" s="168">
        <v>0</v>
      </c>
      <c r="J78" s="169">
        <v>0</v>
      </c>
    </row>
    <row r="79" spans="1:10" ht="12.75" customHeight="1">
      <c r="A79" s="161" t="s">
        <v>335</v>
      </c>
      <c r="B79" s="166">
        <f t="shared" si="8"/>
        <v>0</v>
      </c>
      <c r="C79" s="166">
        <f t="shared" si="9"/>
        <v>0</v>
      </c>
      <c r="D79" s="167"/>
      <c r="E79" s="167">
        <v>0</v>
      </c>
      <c r="F79" s="168">
        <v>0</v>
      </c>
      <c r="G79" s="168">
        <v>0</v>
      </c>
      <c r="H79" s="168">
        <v>0</v>
      </c>
      <c r="I79" s="168">
        <v>0</v>
      </c>
      <c r="J79" s="169">
        <v>0</v>
      </c>
    </row>
    <row r="80" spans="1:10" ht="12.75" customHeight="1">
      <c r="A80" s="164" t="s">
        <v>264</v>
      </c>
      <c r="B80" s="166">
        <f t="shared" si="8"/>
        <v>0</v>
      </c>
      <c r="C80" s="166">
        <f t="shared" si="9"/>
        <v>0</v>
      </c>
      <c r="D80" s="167"/>
      <c r="E80" s="167">
        <v>0</v>
      </c>
      <c r="F80" s="168">
        <v>0</v>
      </c>
      <c r="G80" s="168">
        <v>0</v>
      </c>
      <c r="H80" s="168">
        <v>0</v>
      </c>
      <c r="I80" s="168">
        <v>0</v>
      </c>
      <c r="J80" s="169">
        <v>0</v>
      </c>
    </row>
    <row r="81" spans="1:10" ht="12.75" customHeight="1">
      <c r="A81" s="163" t="s">
        <v>223</v>
      </c>
      <c r="B81" s="166">
        <f t="shared" si="8"/>
        <v>0</v>
      </c>
      <c r="C81" s="166">
        <f t="shared" si="9"/>
        <v>0</v>
      </c>
      <c r="D81" s="170">
        <f>SUM(D82:D97)</f>
        <v>0</v>
      </c>
      <c r="E81" s="170">
        <f t="shared" ref="E81:J81" si="10">SUM(E82:E97)</f>
        <v>0</v>
      </c>
      <c r="F81" s="170">
        <f t="shared" si="10"/>
        <v>0</v>
      </c>
      <c r="G81" s="170">
        <f t="shared" si="10"/>
        <v>0</v>
      </c>
      <c r="H81" s="170">
        <f t="shared" si="10"/>
        <v>0</v>
      </c>
      <c r="I81" s="170">
        <f t="shared" si="10"/>
        <v>0</v>
      </c>
      <c r="J81" s="170">
        <f t="shared" si="10"/>
        <v>0</v>
      </c>
    </row>
    <row r="82" spans="1:10" ht="12.75" customHeight="1">
      <c r="A82" s="161" t="s">
        <v>336</v>
      </c>
      <c r="B82" s="166">
        <f t="shared" si="8"/>
        <v>0</v>
      </c>
      <c r="C82" s="166">
        <f t="shared" si="9"/>
        <v>0</v>
      </c>
      <c r="D82" s="167"/>
      <c r="E82" s="167"/>
      <c r="F82" s="168"/>
      <c r="G82" s="168"/>
      <c r="H82" s="168"/>
      <c r="I82" s="168"/>
      <c r="J82" s="169"/>
    </row>
    <row r="83" spans="1:10" ht="12.75" customHeight="1">
      <c r="A83" s="161" t="s">
        <v>326</v>
      </c>
      <c r="B83" s="166">
        <f t="shared" si="8"/>
        <v>0</v>
      </c>
      <c r="C83" s="166">
        <f t="shared" si="9"/>
        <v>0</v>
      </c>
      <c r="D83" s="167"/>
      <c r="E83" s="167"/>
      <c r="F83" s="168"/>
      <c r="G83" s="168"/>
      <c r="H83" s="168"/>
      <c r="I83" s="168"/>
      <c r="J83" s="169"/>
    </row>
    <row r="84" spans="1:10" ht="12.75" customHeight="1">
      <c r="A84" s="161" t="s">
        <v>337</v>
      </c>
      <c r="B84" s="166">
        <f t="shared" si="8"/>
        <v>0</v>
      </c>
      <c r="C84" s="166">
        <f t="shared" si="9"/>
        <v>0</v>
      </c>
      <c r="D84" s="167"/>
      <c r="E84" s="167"/>
      <c r="F84" s="168"/>
      <c r="G84" s="168"/>
      <c r="H84" s="168"/>
      <c r="I84" s="168"/>
      <c r="J84" s="169"/>
    </row>
    <row r="85" spans="1:10" ht="12.75" customHeight="1">
      <c r="A85" s="161" t="s">
        <v>328</v>
      </c>
      <c r="B85" s="166">
        <f t="shared" si="8"/>
        <v>0</v>
      </c>
      <c r="C85" s="166">
        <f t="shared" si="9"/>
        <v>0</v>
      </c>
      <c r="D85" s="167"/>
      <c r="E85" s="167"/>
      <c r="F85" s="168"/>
      <c r="G85" s="168"/>
      <c r="H85" s="168"/>
      <c r="I85" s="168"/>
      <c r="J85" s="169"/>
    </row>
    <row r="86" spans="1:10" ht="12.75" customHeight="1">
      <c r="A86" s="161" t="s">
        <v>329</v>
      </c>
      <c r="B86" s="166">
        <f t="shared" si="8"/>
        <v>0</v>
      </c>
      <c r="C86" s="166">
        <f t="shared" si="9"/>
        <v>0</v>
      </c>
      <c r="D86" s="167"/>
      <c r="E86" s="167"/>
      <c r="F86" s="168"/>
      <c r="G86" s="168"/>
      <c r="H86" s="168"/>
      <c r="I86" s="168"/>
      <c r="J86" s="169"/>
    </row>
    <row r="87" spans="1:10" ht="12.75" customHeight="1">
      <c r="A87" s="161" t="s">
        <v>330</v>
      </c>
      <c r="B87" s="166">
        <f t="shared" si="8"/>
        <v>0</v>
      </c>
      <c r="C87" s="166">
        <f t="shared" si="9"/>
        <v>0</v>
      </c>
      <c r="D87" s="167"/>
      <c r="E87" s="167"/>
      <c r="F87" s="168"/>
      <c r="G87" s="168"/>
      <c r="H87" s="168"/>
      <c r="I87" s="168"/>
      <c r="J87" s="169"/>
    </row>
    <row r="88" spans="1:10" ht="12.75" customHeight="1">
      <c r="A88" s="161" t="s">
        <v>331</v>
      </c>
      <c r="B88" s="166">
        <f t="shared" si="8"/>
        <v>0</v>
      </c>
      <c r="C88" s="166">
        <f t="shared" si="9"/>
        <v>0</v>
      </c>
      <c r="D88" s="167"/>
      <c r="E88" s="167"/>
      <c r="F88" s="168"/>
      <c r="G88" s="168"/>
      <c r="H88" s="168"/>
      <c r="I88" s="168"/>
      <c r="J88" s="169"/>
    </row>
    <row r="89" spans="1:10" ht="12.75" customHeight="1">
      <c r="A89" s="161" t="s">
        <v>338</v>
      </c>
      <c r="B89" s="166">
        <f t="shared" si="8"/>
        <v>0</v>
      </c>
      <c r="C89" s="166">
        <f t="shared" si="9"/>
        <v>0</v>
      </c>
      <c r="D89" s="167"/>
      <c r="E89" s="167"/>
      <c r="F89" s="168"/>
      <c r="G89" s="168"/>
      <c r="H89" s="168"/>
      <c r="I89" s="168"/>
      <c r="J89" s="169"/>
    </row>
    <row r="90" spans="1:10" ht="12.75" customHeight="1">
      <c r="A90" s="161" t="s">
        <v>339</v>
      </c>
      <c r="B90" s="166">
        <f t="shared" si="8"/>
        <v>0</v>
      </c>
      <c r="C90" s="166">
        <f t="shared" si="9"/>
        <v>0</v>
      </c>
      <c r="D90" s="167"/>
      <c r="E90" s="167"/>
      <c r="F90" s="168"/>
      <c r="G90" s="168"/>
      <c r="H90" s="168"/>
      <c r="I90" s="168"/>
      <c r="J90" s="169"/>
    </row>
    <row r="91" spans="1:10" ht="12.75" customHeight="1">
      <c r="A91" s="161" t="s">
        <v>340</v>
      </c>
      <c r="B91" s="166">
        <f t="shared" si="8"/>
        <v>0</v>
      </c>
      <c r="C91" s="166">
        <f t="shared" si="9"/>
        <v>0</v>
      </c>
      <c r="D91" s="167"/>
      <c r="E91" s="167"/>
      <c r="F91" s="168"/>
      <c r="G91" s="168"/>
      <c r="H91" s="168"/>
      <c r="I91" s="168"/>
      <c r="J91" s="169"/>
    </row>
    <row r="92" spans="1:10" ht="12.75" customHeight="1">
      <c r="A92" s="161" t="s">
        <v>341</v>
      </c>
      <c r="B92" s="166">
        <f t="shared" si="8"/>
        <v>0</v>
      </c>
      <c r="C92" s="166">
        <f t="shared" si="9"/>
        <v>0</v>
      </c>
      <c r="D92" s="167"/>
      <c r="E92" s="167"/>
      <c r="F92" s="168"/>
      <c r="G92" s="168"/>
      <c r="H92" s="168"/>
      <c r="I92" s="168"/>
      <c r="J92" s="169"/>
    </row>
    <row r="93" spans="1:10" ht="12.75" customHeight="1">
      <c r="A93" s="161" t="s">
        <v>332</v>
      </c>
      <c r="B93" s="166">
        <f t="shared" si="8"/>
        <v>0</v>
      </c>
      <c r="C93" s="166">
        <f t="shared" si="9"/>
        <v>0</v>
      </c>
      <c r="D93" s="167"/>
      <c r="E93" s="167"/>
      <c r="F93" s="168"/>
      <c r="G93" s="168"/>
      <c r="H93" s="168"/>
      <c r="I93" s="168"/>
      <c r="J93" s="169"/>
    </row>
    <row r="94" spans="1:10" ht="12.75" customHeight="1">
      <c r="A94" s="161" t="s">
        <v>333</v>
      </c>
      <c r="B94" s="166">
        <f t="shared" si="8"/>
        <v>0</v>
      </c>
      <c r="C94" s="166">
        <f t="shared" si="9"/>
        <v>0</v>
      </c>
      <c r="D94" s="167"/>
      <c r="E94" s="167"/>
      <c r="F94" s="168"/>
      <c r="G94" s="168"/>
      <c r="H94" s="168"/>
      <c r="I94" s="168"/>
      <c r="J94" s="169"/>
    </row>
    <row r="95" spans="1:10" ht="12.75" customHeight="1">
      <c r="A95" s="161" t="s">
        <v>334</v>
      </c>
      <c r="B95" s="166">
        <f t="shared" si="8"/>
        <v>0</v>
      </c>
      <c r="C95" s="166">
        <f t="shared" si="9"/>
        <v>0</v>
      </c>
      <c r="D95" s="167"/>
      <c r="E95" s="167"/>
      <c r="F95" s="168"/>
      <c r="G95" s="168"/>
      <c r="H95" s="168"/>
      <c r="I95" s="168"/>
      <c r="J95" s="169"/>
    </row>
    <row r="96" spans="1:10" ht="12.75" customHeight="1">
      <c r="A96" s="161" t="s">
        <v>335</v>
      </c>
      <c r="B96" s="166">
        <f t="shared" si="8"/>
        <v>0</v>
      </c>
      <c r="C96" s="166">
        <f t="shared" si="9"/>
        <v>0</v>
      </c>
      <c r="D96" s="167"/>
      <c r="E96" s="167"/>
      <c r="F96" s="168"/>
      <c r="G96" s="168"/>
      <c r="H96" s="168"/>
      <c r="I96" s="168"/>
      <c r="J96" s="169"/>
    </row>
    <row r="97" spans="1:10" ht="12.75" customHeight="1">
      <c r="A97" s="164" t="s">
        <v>264</v>
      </c>
      <c r="B97" s="166">
        <f t="shared" si="8"/>
        <v>0</v>
      </c>
      <c r="C97" s="166">
        <f t="shared" si="9"/>
        <v>0</v>
      </c>
      <c r="D97" s="167"/>
      <c r="E97" s="167"/>
      <c r="F97" s="168"/>
      <c r="G97" s="168"/>
      <c r="H97" s="168"/>
      <c r="I97" s="168"/>
      <c r="J97" s="169"/>
    </row>
    <row r="98" spans="1:10" ht="12.75" customHeight="1">
      <c r="A98" s="163" t="s">
        <v>225</v>
      </c>
      <c r="B98" s="166">
        <f t="shared" si="8"/>
        <v>0</v>
      </c>
      <c r="C98" s="166">
        <f t="shared" si="9"/>
        <v>0</v>
      </c>
      <c r="D98" s="170">
        <f>SUM(D99:D100)</f>
        <v>0</v>
      </c>
      <c r="E98" s="170">
        <f t="shared" ref="E98:J98" si="11">SUM(E99:E100)</f>
        <v>0</v>
      </c>
      <c r="F98" s="170">
        <f t="shared" si="11"/>
        <v>0</v>
      </c>
      <c r="G98" s="170">
        <f t="shared" si="11"/>
        <v>0</v>
      </c>
      <c r="H98" s="170">
        <f t="shared" si="11"/>
        <v>0</v>
      </c>
      <c r="I98" s="170">
        <f t="shared" si="11"/>
        <v>0</v>
      </c>
      <c r="J98" s="170">
        <f t="shared" si="11"/>
        <v>0</v>
      </c>
    </row>
    <row r="99" spans="1:10" ht="12.75" customHeight="1">
      <c r="A99" s="164" t="s">
        <v>214</v>
      </c>
      <c r="B99" s="166">
        <f t="shared" si="8"/>
        <v>0</v>
      </c>
      <c r="C99" s="166">
        <f t="shared" si="9"/>
        <v>0</v>
      </c>
      <c r="D99" s="167"/>
      <c r="E99" s="167"/>
      <c r="F99" s="168"/>
      <c r="G99" s="168"/>
      <c r="H99" s="168"/>
      <c r="I99" s="168"/>
      <c r="J99" s="169"/>
    </row>
    <row r="100" spans="1:10" ht="12.75" customHeight="1">
      <c r="A100" s="164" t="s">
        <v>149</v>
      </c>
      <c r="B100" s="166">
        <f t="shared" si="8"/>
        <v>0</v>
      </c>
      <c r="C100" s="166">
        <f t="shared" si="9"/>
        <v>0</v>
      </c>
      <c r="D100" s="167"/>
      <c r="E100" s="167"/>
      <c r="F100" s="168"/>
      <c r="G100" s="168"/>
      <c r="H100" s="168"/>
      <c r="I100" s="168"/>
      <c r="J100" s="169"/>
    </row>
    <row r="101" spans="1:10" ht="12.75" customHeight="1">
      <c r="A101" s="163" t="s">
        <v>224</v>
      </c>
      <c r="B101" s="166">
        <f t="shared" si="8"/>
        <v>0</v>
      </c>
      <c r="C101" s="166">
        <f t="shared" si="9"/>
        <v>0</v>
      </c>
      <c r="D101" s="170">
        <f>SUM(D102:D106)</f>
        <v>0</v>
      </c>
      <c r="E101" s="170">
        <f t="shared" ref="E101:J101" si="12">SUM(E102:E106)</f>
        <v>0</v>
      </c>
      <c r="F101" s="170">
        <f t="shared" si="12"/>
        <v>0</v>
      </c>
      <c r="G101" s="170">
        <f t="shared" si="12"/>
        <v>0</v>
      </c>
      <c r="H101" s="170">
        <f t="shared" si="12"/>
        <v>0</v>
      </c>
      <c r="I101" s="170">
        <f t="shared" si="12"/>
        <v>0</v>
      </c>
      <c r="J101" s="170">
        <f t="shared" si="12"/>
        <v>0</v>
      </c>
    </row>
    <row r="102" spans="1:10" ht="12.75" customHeight="1">
      <c r="A102" s="162" t="s">
        <v>214</v>
      </c>
      <c r="B102" s="166">
        <f t="shared" si="8"/>
        <v>0</v>
      </c>
      <c r="C102" s="166">
        <f t="shared" si="9"/>
        <v>0</v>
      </c>
      <c r="D102" s="167"/>
      <c r="E102" s="167"/>
      <c r="F102" s="168"/>
      <c r="G102" s="168"/>
      <c r="H102" s="168"/>
      <c r="I102" s="168"/>
      <c r="J102" s="169"/>
    </row>
    <row r="103" spans="1:10" ht="12.75" customHeight="1">
      <c r="A103" s="162" t="s">
        <v>215</v>
      </c>
      <c r="B103" s="166">
        <f t="shared" si="8"/>
        <v>0</v>
      </c>
      <c r="C103" s="166">
        <f t="shared" si="9"/>
        <v>0</v>
      </c>
      <c r="D103" s="167"/>
      <c r="E103" s="167"/>
      <c r="F103" s="168"/>
      <c r="G103" s="168"/>
      <c r="H103" s="168"/>
      <c r="I103" s="168"/>
      <c r="J103" s="169"/>
    </row>
    <row r="104" spans="1:10" ht="12.75" customHeight="1">
      <c r="A104" s="162" t="s">
        <v>216</v>
      </c>
      <c r="B104" s="166">
        <f t="shared" si="8"/>
        <v>0</v>
      </c>
      <c r="C104" s="166">
        <f t="shared" si="9"/>
        <v>0</v>
      </c>
      <c r="D104" s="167"/>
      <c r="E104" s="167"/>
      <c r="F104" s="168"/>
      <c r="G104" s="168"/>
      <c r="H104" s="168"/>
      <c r="I104" s="168"/>
      <c r="J104" s="169"/>
    </row>
    <row r="105" spans="1:10" ht="12.75" customHeight="1">
      <c r="A105" s="162" t="s">
        <v>217</v>
      </c>
      <c r="B105" s="166">
        <f t="shared" si="8"/>
        <v>0</v>
      </c>
      <c r="C105" s="166">
        <f t="shared" si="9"/>
        <v>0</v>
      </c>
      <c r="D105" s="167"/>
      <c r="E105" s="167"/>
      <c r="F105" s="168"/>
      <c r="G105" s="168"/>
      <c r="H105" s="168"/>
      <c r="I105" s="168"/>
      <c r="J105" s="169"/>
    </row>
    <row r="106" spans="1:10" ht="12.75" customHeight="1">
      <c r="A106" s="162" t="s">
        <v>218</v>
      </c>
      <c r="B106" s="166">
        <f t="shared" si="8"/>
        <v>0</v>
      </c>
      <c r="C106" s="166">
        <f t="shared" si="9"/>
        <v>0</v>
      </c>
      <c r="D106" s="167"/>
      <c r="E106" s="167"/>
      <c r="F106" s="168"/>
      <c r="G106" s="168"/>
      <c r="H106" s="168"/>
      <c r="I106" s="168"/>
      <c r="J106" s="169"/>
    </row>
    <row r="107" spans="1:10" ht="12.75" customHeight="1">
      <c r="A107" s="165" t="s">
        <v>219</v>
      </c>
      <c r="B107" s="166">
        <f t="shared" si="8"/>
        <v>5</v>
      </c>
      <c r="C107" s="166">
        <f t="shared" si="9"/>
        <v>5</v>
      </c>
      <c r="D107" s="170">
        <f>SUM(D108:D111)</f>
        <v>5</v>
      </c>
      <c r="E107" s="170">
        <f t="shared" ref="E107:J107" si="13">SUM(E108:E111)</f>
        <v>0</v>
      </c>
      <c r="F107" s="170">
        <f t="shared" si="13"/>
        <v>0</v>
      </c>
      <c r="G107" s="170">
        <f t="shared" si="13"/>
        <v>0</v>
      </c>
      <c r="H107" s="170">
        <f t="shared" si="13"/>
        <v>0</v>
      </c>
      <c r="I107" s="170">
        <f t="shared" si="13"/>
        <v>0</v>
      </c>
      <c r="J107" s="170">
        <f t="shared" si="13"/>
        <v>0</v>
      </c>
    </row>
    <row r="108" spans="1:10" ht="12.75" customHeight="1">
      <c r="A108" s="162" t="s">
        <v>220</v>
      </c>
      <c r="B108" s="166">
        <f t="shared" si="8"/>
        <v>0</v>
      </c>
      <c r="C108" s="166">
        <f t="shared" si="9"/>
        <v>0</v>
      </c>
      <c r="D108" s="167"/>
      <c r="E108" s="167"/>
      <c r="F108" s="168"/>
      <c r="G108" s="168"/>
      <c r="H108" s="168"/>
      <c r="I108" s="168"/>
      <c r="J108" s="169"/>
    </row>
    <row r="109" spans="1:10" ht="12.75" customHeight="1">
      <c r="A109" s="162" t="s">
        <v>221</v>
      </c>
      <c r="B109" s="166">
        <f t="shared" si="8"/>
        <v>0</v>
      </c>
      <c r="C109" s="166">
        <f t="shared" si="9"/>
        <v>0</v>
      </c>
      <c r="D109" s="167"/>
      <c r="E109" s="167"/>
      <c r="F109" s="168"/>
      <c r="G109" s="168"/>
      <c r="H109" s="168"/>
      <c r="I109" s="168"/>
      <c r="J109" s="169"/>
    </row>
    <row r="110" spans="1:10" ht="12.75" customHeight="1">
      <c r="A110" s="162" t="s">
        <v>175</v>
      </c>
      <c r="B110" s="166">
        <f t="shared" si="8"/>
        <v>0</v>
      </c>
      <c r="C110" s="166">
        <f t="shared" si="9"/>
        <v>0</v>
      </c>
      <c r="D110" s="167"/>
      <c r="E110" s="167"/>
      <c r="F110" s="168"/>
      <c r="G110" s="168"/>
      <c r="H110" s="168"/>
      <c r="I110" s="168"/>
      <c r="J110" s="169"/>
    </row>
    <row r="111" spans="1:10" ht="12.75" customHeight="1">
      <c r="A111" s="162" t="s">
        <v>171</v>
      </c>
      <c r="B111" s="166">
        <f t="shared" si="8"/>
        <v>5</v>
      </c>
      <c r="C111" s="166">
        <f t="shared" si="9"/>
        <v>5</v>
      </c>
      <c r="D111" s="167">
        <v>5</v>
      </c>
      <c r="E111" s="167"/>
      <c r="F111" s="168"/>
      <c r="G111" s="168"/>
      <c r="H111" s="168"/>
      <c r="I111" s="168"/>
      <c r="J111" s="169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74" fitToHeight="2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5"/>
  <sheetViews>
    <sheetView showGridLines="0" showZeros="0" workbookViewId="0">
      <selection activeCell="G9" sqref="G9"/>
    </sheetView>
  </sheetViews>
  <sheetFormatPr defaultRowHeight="14.25"/>
  <cols>
    <col min="1" max="1" width="40.33203125" style="182" customWidth="1"/>
    <col min="2" max="7" width="19.83203125" style="182" customWidth="1"/>
    <col min="8" max="16384" width="9.33203125" style="182"/>
  </cols>
  <sheetData>
    <row r="1" spans="1:243" ht="14.25" customHeight="1">
      <c r="A1" s="179" t="s">
        <v>350</v>
      </c>
      <c r="B1" s="180"/>
      <c r="C1" s="180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71" t="s">
        <v>352</v>
      </c>
      <c r="B2" s="271"/>
      <c r="C2" s="271"/>
      <c r="D2" s="271"/>
      <c r="E2" s="271"/>
      <c r="F2" s="271"/>
      <c r="G2" s="271"/>
      <c r="H2" s="181"/>
      <c r="I2" s="181"/>
      <c r="J2" s="181"/>
      <c r="K2" s="181"/>
      <c r="L2" s="181"/>
      <c r="M2" s="181"/>
      <c r="N2" s="181"/>
      <c r="O2" s="18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186" customFormat="1" ht="17.25" customHeight="1">
      <c r="A3" s="183"/>
      <c r="B3" s="183"/>
      <c r="C3" s="183"/>
      <c r="D3" s="184"/>
      <c r="E3" s="184"/>
      <c r="F3" s="184"/>
      <c r="G3" s="185" t="s">
        <v>46</v>
      </c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</row>
    <row r="4" spans="1:243" s="188" customFormat="1" ht="20.25" customHeight="1">
      <c r="A4" s="272" t="s">
        <v>20</v>
      </c>
      <c r="B4" s="272" t="s">
        <v>348</v>
      </c>
      <c r="C4" s="275" t="s">
        <v>349</v>
      </c>
      <c r="D4" s="276"/>
      <c r="E4" s="276"/>
      <c r="F4" s="276"/>
      <c r="G4" s="277"/>
      <c r="H4" s="187"/>
    </row>
    <row r="5" spans="1:243" s="188" customFormat="1" ht="20.25" customHeight="1">
      <c r="A5" s="273"/>
      <c r="B5" s="273"/>
      <c r="C5" s="278" t="s">
        <v>14</v>
      </c>
      <c r="D5" s="279" t="s">
        <v>84</v>
      </c>
      <c r="E5" s="280"/>
      <c r="F5" s="281"/>
      <c r="G5" s="282" t="s">
        <v>48</v>
      </c>
      <c r="H5" s="187"/>
    </row>
    <row r="6" spans="1:243" s="188" customFormat="1" ht="44.25" customHeight="1">
      <c r="A6" s="274"/>
      <c r="B6" s="274"/>
      <c r="C6" s="278"/>
      <c r="D6" s="189" t="s">
        <v>26</v>
      </c>
      <c r="E6" s="190" t="s">
        <v>27</v>
      </c>
      <c r="F6" s="190" t="s">
        <v>226</v>
      </c>
      <c r="G6" s="283"/>
      <c r="H6" s="186"/>
    </row>
    <row r="7" spans="1:243" s="192" customFormat="1" ht="24" customHeight="1">
      <c r="A7" s="195" t="s">
        <v>14</v>
      </c>
      <c r="B7" s="196">
        <f>C7</f>
        <v>0</v>
      </c>
      <c r="C7" s="196">
        <f>SUM(D7:G7)</f>
        <v>0</v>
      </c>
      <c r="D7" s="197"/>
      <c r="E7" s="197"/>
      <c r="F7" s="197"/>
      <c r="G7" s="197"/>
    </row>
    <row r="8" spans="1:243" ht="18" customHeight="1">
      <c r="A8" s="233" t="s">
        <v>362</v>
      </c>
      <c r="B8" s="194">
        <f t="shared" ref="B8:B11" si="0">C8</f>
        <v>218.09</v>
      </c>
      <c r="C8" s="194">
        <f t="shared" ref="C8:C11" si="1">SUM(D8:G8)</f>
        <v>218.09</v>
      </c>
      <c r="D8" s="191">
        <v>145.66</v>
      </c>
      <c r="E8" s="191">
        <v>37.08</v>
      </c>
      <c r="F8" s="191">
        <v>30.35</v>
      </c>
      <c r="G8" s="191">
        <v>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233"/>
      <c r="B9" s="194">
        <f t="shared" si="0"/>
        <v>0</v>
      </c>
      <c r="C9" s="194">
        <f t="shared" si="1"/>
        <v>0</v>
      </c>
      <c r="D9" s="191"/>
      <c r="E9" s="191"/>
      <c r="F9" s="191"/>
      <c r="G9" s="191">
        <v>0</v>
      </c>
      <c r="H9" s="18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233"/>
      <c r="B10" s="194">
        <f t="shared" si="0"/>
        <v>0</v>
      </c>
      <c r="C10" s="194">
        <f t="shared" si="1"/>
        <v>0</v>
      </c>
      <c r="D10" s="191"/>
      <c r="E10" s="191"/>
      <c r="F10" s="191"/>
      <c r="G10" s="191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233"/>
      <c r="B11" s="194">
        <f t="shared" si="0"/>
        <v>0</v>
      </c>
      <c r="C11" s="194">
        <f t="shared" si="1"/>
        <v>0</v>
      </c>
      <c r="D11" s="191"/>
      <c r="E11" s="191"/>
      <c r="F11" s="191"/>
      <c r="G11" s="19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 s="233"/>
      <c r="B12" s="194">
        <f t="shared" ref="B12" si="2">C12</f>
        <v>0</v>
      </c>
      <c r="C12" s="194">
        <f t="shared" ref="C12" si="3">SUM(D12:G12)</f>
        <v>0</v>
      </c>
      <c r="D12" s="191"/>
      <c r="E12" s="191"/>
      <c r="F12" s="191"/>
      <c r="G12" s="191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193"/>
      <c r="B21" s="193"/>
      <c r="C21" s="193"/>
      <c r="D21" s="193"/>
      <c r="E21" s="193"/>
      <c r="F21" s="193"/>
      <c r="G21" s="193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193"/>
      <c r="B22" s="193"/>
      <c r="C22" s="193"/>
      <c r="D22" s="193"/>
      <c r="E22" s="193"/>
      <c r="F22" s="193"/>
      <c r="G22" s="193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193"/>
      <c r="B23" s="193"/>
      <c r="C23" s="193"/>
      <c r="D23" s="193"/>
      <c r="E23" s="193"/>
      <c r="F23" s="193"/>
      <c r="G23" s="19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193"/>
      <c r="B24" s="193"/>
      <c r="C24" s="193"/>
      <c r="D24" s="193"/>
      <c r="E24" s="193"/>
      <c r="F24" s="193"/>
      <c r="G24" s="193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193"/>
      <c r="B25" s="193"/>
      <c r="C25" s="193"/>
      <c r="D25" s="193"/>
      <c r="E25" s="193"/>
      <c r="F25" s="193"/>
      <c r="G25" s="193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A4:A6"/>
    <mergeCell ref="B4:B6"/>
    <mergeCell ref="C4:G4"/>
    <mergeCell ref="C5:C6"/>
    <mergeCell ref="D5:F5"/>
    <mergeCell ref="G5:G6"/>
  </mergeCells>
  <phoneticPr fontId="6" type="noConversion"/>
  <printOptions horizontalCentered="1"/>
  <pageMargins left="0" right="0" top="0" bottom="0.39370078740157483" header="0.39370078740157483" footer="0.19685039370078741"/>
  <pageSetup paperSize="9" fitToHeight="9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showGridLines="0" showZeros="0" workbookViewId="0">
      <selection activeCell="G8" sqref="G8:J10"/>
    </sheetView>
  </sheetViews>
  <sheetFormatPr defaultColWidth="8.6640625" defaultRowHeight="12.75" customHeight="1"/>
  <cols>
    <col min="1" max="1" width="34.33203125" style="18" customWidth="1"/>
    <col min="2" max="4" width="9.33203125" style="18" customWidth="1"/>
    <col min="5" max="5" width="33.83203125" style="18" customWidth="1"/>
    <col min="6" max="6" width="10" style="18" bestFit="1" customWidth="1"/>
    <col min="7" max="10" width="18.33203125" style="18" customWidth="1"/>
    <col min="11" max="16384" width="8.6640625" style="18"/>
  </cols>
  <sheetData>
    <row r="1" spans="1:11" ht="16.5" customHeight="1">
      <c r="A1" s="16" t="s">
        <v>346</v>
      </c>
      <c r="G1"/>
      <c r="H1"/>
      <c r="I1"/>
      <c r="J1"/>
      <c r="K1"/>
    </row>
    <row r="2" spans="1:11" ht="21" customHeight="1">
      <c r="A2" s="284" t="s">
        <v>347</v>
      </c>
      <c r="B2" s="284"/>
      <c r="C2" s="284"/>
      <c r="D2" s="284"/>
      <c r="E2" s="284"/>
      <c r="F2" s="284"/>
      <c r="G2" s="284"/>
      <c r="H2" s="284"/>
      <c r="I2" s="284"/>
      <c r="J2" s="284"/>
      <c r="K2"/>
    </row>
    <row r="3" spans="1:11" ht="16.5" customHeight="1">
      <c r="A3" s="32"/>
      <c r="G3"/>
      <c r="H3"/>
      <c r="I3"/>
      <c r="J3" s="33" t="s">
        <v>46</v>
      </c>
      <c r="K3"/>
    </row>
    <row r="4" spans="1:11" s="36" customFormat="1" ht="18" customHeight="1">
      <c r="A4" s="286" t="s">
        <v>20</v>
      </c>
      <c r="B4" s="55" t="s">
        <v>83</v>
      </c>
      <c r="C4" s="55"/>
      <c r="D4" s="56"/>
      <c r="E4" s="286" t="s">
        <v>68</v>
      </c>
      <c r="F4" s="287" t="s">
        <v>14</v>
      </c>
      <c r="G4" s="289" t="s">
        <v>84</v>
      </c>
      <c r="H4" s="290"/>
      <c r="I4" s="290"/>
      <c r="J4" s="285" t="s">
        <v>48</v>
      </c>
      <c r="K4"/>
    </row>
    <row r="5" spans="1:11" s="36" customFormat="1" ht="57.75" customHeight="1">
      <c r="A5" s="286"/>
      <c r="B5" s="141" t="s">
        <v>85</v>
      </c>
      <c r="C5" s="141" t="s">
        <v>86</v>
      </c>
      <c r="D5" s="141" t="s">
        <v>87</v>
      </c>
      <c r="E5" s="286"/>
      <c r="F5" s="288"/>
      <c r="G5" s="142" t="s">
        <v>26</v>
      </c>
      <c r="H5" s="142" t="s">
        <v>27</v>
      </c>
      <c r="I5" s="142" t="s">
        <v>226</v>
      </c>
      <c r="J5" s="285"/>
      <c r="K5"/>
    </row>
    <row r="6" spans="1:11" s="135" customFormat="1" ht="28.5" customHeight="1">
      <c r="A6" s="198"/>
      <c r="B6" s="199"/>
      <c r="C6" s="198"/>
      <c r="D6" s="198"/>
      <c r="E6" s="200" t="s">
        <v>14</v>
      </c>
      <c r="F6" s="201">
        <v>218.09</v>
      </c>
      <c r="G6" s="201">
        <v>145.66</v>
      </c>
      <c r="H6" s="201">
        <v>37.08</v>
      </c>
      <c r="I6" s="201">
        <v>30.35</v>
      </c>
      <c r="J6" s="201">
        <v>5</v>
      </c>
      <c r="K6" s="134"/>
    </row>
    <row r="7" spans="1:11" s="37" customFormat="1" ht="18" customHeight="1">
      <c r="A7" s="233" t="s">
        <v>363</v>
      </c>
      <c r="B7" s="238"/>
      <c r="C7" s="239"/>
      <c r="D7" s="239"/>
      <c r="E7" s="240"/>
      <c r="F7" s="133">
        <f t="shared" ref="F7:F18" si="0">SUM(G7:J7)</f>
        <v>0</v>
      </c>
      <c r="G7" s="63"/>
      <c r="H7" s="63"/>
      <c r="I7" s="63"/>
      <c r="J7" s="63"/>
      <c r="K7" s="1"/>
    </row>
    <row r="8" spans="1:11" s="37" customFormat="1" ht="18" customHeight="1">
      <c r="A8" s="233" t="s">
        <v>364</v>
      </c>
      <c r="B8" s="238">
        <v>201</v>
      </c>
      <c r="C8" s="239" t="s">
        <v>377</v>
      </c>
      <c r="D8" s="239" t="s">
        <v>343</v>
      </c>
      <c r="E8" s="241" t="s">
        <v>378</v>
      </c>
      <c r="F8" s="133">
        <f t="shared" si="0"/>
        <v>195.73</v>
      </c>
      <c r="G8" s="63">
        <v>128.30000000000001</v>
      </c>
      <c r="H8" s="63">
        <v>37.08</v>
      </c>
      <c r="I8" s="63">
        <v>30.35</v>
      </c>
      <c r="J8" s="63"/>
      <c r="K8" s="1"/>
    </row>
    <row r="9" spans="1:11" s="37" customFormat="1" ht="18" customHeight="1">
      <c r="A9" s="233" t="s">
        <v>364</v>
      </c>
      <c r="B9" s="238">
        <v>201</v>
      </c>
      <c r="C9" s="239" t="s">
        <v>377</v>
      </c>
      <c r="D9" s="239" t="s">
        <v>344</v>
      </c>
      <c r="E9" s="241" t="s">
        <v>379</v>
      </c>
      <c r="F9" s="133">
        <f t="shared" si="0"/>
        <v>5</v>
      </c>
      <c r="G9" s="63"/>
      <c r="H9" s="63"/>
      <c r="I9" s="63"/>
      <c r="J9" s="63">
        <v>5</v>
      </c>
      <c r="K9" s="1"/>
    </row>
    <row r="10" spans="1:11" s="37" customFormat="1" ht="18" customHeight="1">
      <c r="A10" s="233" t="s">
        <v>362</v>
      </c>
      <c r="B10" s="238">
        <v>208</v>
      </c>
      <c r="C10" s="239" t="s">
        <v>345</v>
      </c>
      <c r="D10" s="239" t="s">
        <v>345</v>
      </c>
      <c r="E10" s="240" t="s">
        <v>342</v>
      </c>
      <c r="F10" s="133">
        <f t="shared" si="0"/>
        <v>17.36</v>
      </c>
      <c r="G10" s="63">
        <v>17.36</v>
      </c>
      <c r="H10" s="63"/>
      <c r="I10" s="63"/>
      <c r="J10" s="63"/>
      <c r="K10" s="1"/>
    </row>
    <row r="11" spans="1:11" s="37" customFormat="1" ht="18" customHeight="1">
      <c r="A11" s="233"/>
      <c r="B11" s="238"/>
      <c r="C11" s="239"/>
      <c r="D11" s="239"/>
      <c r="E11" s="240"/>
      <c r="F11" s="133">
        <f t="shared" si="0"/>
        <v>0</v>
      </c>
      <c r="G11" s="63"/>
      <c r="H11" s="63"/>
      <c r="I11" s="63"/>
      <c r="J11" s="63"/>
      <c r="K11" s="1"/>
    </row>
    <row r="12" spans="1:11" s="37" customFormat="1" ht="18" customHeight="1">
      <c r="A12" s="233"/>
      <c r="B12" s="238"/>
      <c r="C12" s="239"/>
      <c r="D12" s="239"/>
      <c r="E12" s="240"/>
      <c r="F12" s="133">
        <f t="shared" si="0"/>
        <v>0</v>
      </c>
      <c r="G12" s="63"/>
      <c r="H12" s="63"/>
      <c r="I12" s="63"/>
      <c r="J12" s="63"/>
      <c r="K12" s="1"/>
    </row>
    <row r="13" spans="1:11" s="37" customFormat="1" ht="18" customHeight="1">
      <c r="A13" s="233"/>
      <c r="B13" s="238"/>
      <c r="C13" s="239"/>
      <c r="D13" s="239"/>
      <c r="E13" s="240"/>
      <c r="F13" s="133">
        <f t="shared" si="0"/>
        <v>0</v>
      </c>
      <c r="G13" s="63"/>
      <c r="H13" s="63"/>
      <c r="I13" s="63"/>
      <c r="J13" s="63"/>
      <c r="K13" s="1"/>
    </row>
    <row r="14" spans="1:11" s="37" customFormat="1" ht="18" customHeight="1">
      <c r="A14" s="233"/>
      <c r="B14" s="238"/>
      <c r="C14" s="239"/>
      <c r="D14" s="239"/>
      <c r="E14" s="240"/>
      <c r="F14" s="133">
        <f t="shared" si="0"/>
        <v>0</v>
      </c>
      <c r="G14" s="63"/>
      <c r="H14" s="63"/>
      <c r="I14" s="63"/>
      <c r="J14" s="63"/>
      <c r="K14" s="1"/>
    </row>
    <row r="15" spans="1:11" s="37" customFormat="1" ht="18" customHeight="1">
      <c r="A15" s="233"/>
      <c r="B15" s="238"/>
      <c r="C15" s="239"/>
      <c r="D15" s="239"/>
      <c r="E15" s="240"/>
      <c r="F15" s="133">
        <f t="shared" si="0"/>
        <v>0</v>
      </c>
      <c r="G15" s="63"/>
      <c r="H15" s="63"/>
      <c r="I15" s="63"/>
      <c r="J15" s="63"/>
      <c r="K15" s="1"/>
    </row>
    <row r="16" spans="1:11" s="37" customFormat="1" ht="18" customHeight="1">
      <c r="A16" s="233"/>
      <c r="B16" s="238"/>
      <c r="C16" s="239"/>
      <c r="D16" s="239"/>
      <c r="E16" s="240"/>
      <c r="F16" s="133">
        <f t="shared" si="0"/>
        <v>0</v>
      </c>
      <c r="G16" s="63"/>
      <c r="H16" s="63"/>
      <c r="I16" s="63"/>
      <c r="J16" s="63"/>
      <c r="K16" s="1"/>
    </row>
    <row r="17" spans="1:11" s="37" customFormat="1" ht="18" customHeight="1">
      <c r="A17" s="59"/>
      <c r="B17" s="60"/>
      <c r="C17" s="61"/>
      <c r="D17" s="61"/>
      <c r="E17" s="62"/>
      <c r="F17" s="133">
        <f t="shared" si="0"/>
        <v>0</v>
      </c>
      <c r="G17" s="63"/>
      <c r="H17" s="63"/>
      <c r="I17" s="63"/>
      <c r="J17" s="63"/>
      <c r="K17" s="1"/>
    </row>
    <row r="18" spans="1:11" s="37" customFormat="1" ht="18" customHeight="1">
      <c r="A18" s="59"/>
      <c r="B18" s="60"/>
      <c r="C18" s="61"/>
      <c r="D18" s="61"/>
      <c r="E18" s="62"/>
      <c r="F18" s="133">
        <f t="shared" si="0"/>
        <v>0</v>
      </c>
      <c r="G18" s="63"/>
      <c r="H18" s="63"/>
      <c r="I18" s="63"/>
      <c r="J18" s="63"/>
      <c r="K18" s="1"/>
    </row>
    <row r="19" spans="1:11" s="37" customFormat="1" ht="18" customHeight="1">
      <c r="C19"/>
      <c r="D19"/>
      <c r="E19" s="88"/>
      <c r="F19" s="88"/>
      <c r="G19" s="1"/>
      <c r="H19" s="1"/>
      <c r="I19" s="1"/>
      <c r="J19" s="1"/>
      <c r="K19" s="1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C23"/>
      <c r="D23"/>
      <c r="E23"/>
      <c r="F23"/>
      <c r="G23"/>
      <c r="H23"/>
      <c r="I23"/>
      <c r="J23"/>
      <c r="K23"/>
    </row>
    <row r="24" spans="1:11" ht="12.75" customHeight="1">
      <c r="A24"/>
      <c r="B24"/>
      <c r="D24" s="20"/>
      <c r="E24"/>
      <c r="F24"/>
      <c r="G24"/>
      <c r="H24"/>
      <c r="I24"/>
      <c r="J24"/>
      <c r="K24"/>
    </row>
    <row r="25" spans="1:11" ht="12.75" customHeight="1">
      <c r="G25"/>
      <c r="H25"/>
      <c r="I25"/>
      <c r="J25"/>
      <c r="K25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34"/>
  <sheetViews>
    <sheetView showGridLines="0" showZeros="0" workbookViewId="0">
      <selection activeCell="E15" sqref="E15"/>
    </sheetView>
  </sheetViews>
  <sheetFormatPr defaultColWidth="8.6640625" defaultRowHeight="12.75" customHeight="1"/>
  <cols>
    <col min="1" max="1" width="41.6640625" style="7" customWidth="1"/>
    <col min="2" max="7" width="15.83203125" style="7" customWidth="1"/>
    <col min="8" max="246" width="8.6640625" style="7" customWidth="1"/>
    <col min="247" max="16384" width="8.6640625" style="7"/>
  </cols>
  <sheetData>
    <row r="1" spans="1:246" ht="12" customHeight="1">
      <c r="A1" s="16" t="s">
        <v>244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91" t="s">
        <v>255</v>
      </c>
      <c r="B2" s="291"/>
      <c r="C2" s="291"/>
      <c r="D2" s="291"/>
      <c r="E2" s="291"/>
      <c r="F2" s="291"/>
      <c r="G2" s="29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8"/>
      <c r="B3" s="8"/>
      <c r="C3" s="8"/>
      <c r="D3" s="8"/>
      <c r="E3" s="17"/>
      <c r="F3" s="17"/>
      <c r="G3" s="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35" customFormat="1" ht="20.25" customHeight="1">
      <c r="A4" s="299" t="s">
        <v>65</v>
      </c>
      <c r="B4" s="299" t="s">
        <v>14</v>
      </c>
      <c r="C4" s="296" t="s">
        <v>59</v>
      </c>
      <c r="D4" s="297"/>
      <c r="E4" s="297"/>
      <c r="F4" s="297"/>
      <c r="G4" s="298" t="s">
        <v>48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35" customFormat="1" ht="20.25" customHeight="1">
      <c r="A5" s="299"/>
      <c r="B5" s="299"/>
      <c r="C5" s="292" t="s">
        <v>52</v>
      </c>
      <c r="D5" s="292" t="s">
        <v>66</v>
      </c>
      <c r="E5" s="292" t="s">
        <v>67</v>
      </c>
      <c r="F5" s="294" t="s">
        <v>57</v>
      </c>
      <c r="G5" s="29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35" customFormat="1" ht="20.25" customHeight="1">
      <c r="A6" s="299"/>
      <c r="B6" s="299"/>
      <c r="C6" s="293"/>
      <c r="D6" s="293"/>
      <c r="E6" s="293"/>
      <c r="F6" s="295"/>
      <c r="G6" s="29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45" customFormat="1" ht="19.5" customHeight="1">
      <c r="A7" s="136" t="s">
        <v>14</v>
      </c>
      <c r="B7" s="154">
        <f>SUM(C7,G7)</f>
        <v>218.09</v>
      </c>
      <c r="C7" s="154">
        <f>SUM(D7:F7)</f>
        <v>213.09</v>
      </c>
      <c r="D7" s="48">
        <v>145.66</v>
      </c>
      <c r="E7" s="48">
        <v>37.08</v>
      </c>
      <c r="F7" s="47">
        <v>30.35</v>
      </c>
      <c r="G7" s="47">
        <v>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9.5" customHeight="1">
      <c r="A8" s="110" t="s">
        <v>380</v>
      </c>
      <c r="B8" s="154">
        <f t="shared" ref="B8:B19" si="0">SUM(C8,G8)</f>
        <v>0</v>
      </c>
      <c r="C8" s="154">
        <f t="shared" ref="C8:C19" si="1">SUM(D8:F8)</f>
        <v>0</v>
      </c>
      <c r="D8" s="48"/>
      <c r="E8" s="48"/>
      <c r="F8" s="47"/>
      <c r="G8" s="47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110" t="s">
        <v>238</v>
      </c>
      <c r="B9" s="154">
        <f t="shared" si="0"/>
        <v>195.73</v>
      </c>
      <c r="C9" s="154">
        <f t="shared" si="1"/>
        <v>195.73</v>
      </c>
      <c r="D9" s="63">
        <v>128.30000000000001</v>
      </c>
      <c r="E9" s="63">
        <v>37.08</v>
      </c>
      <c r="F9" s="63">
        <v>30.35</v>
      </c>
      <c r="G9" s="6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110" t="s">
        <v>239</v>
      </c>
      <c r="B10" s="154">
        <f t="shared" si="0"/>
        <v>5</v>
      </c>
      <c r="C10" s="154">
        <f t="shared" si="1"/>
        <v>0</v>
      </c>
      <c r="D10" s="63"/>
      <c r="E10" s="63"/>
      <c r="F10" s="63"/>
      <c r="G10" s="63">
        <v>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110" t="s">
        <v>240</v>
      </c>
      <c r="B11" s="154">
        <f t="shared" si="0"/>
        <v>17.36</v>
      </c>
      <c r="C11" s="154">
        <f t="shared" si="1"/>
        <v>17.36</v>
      </c>
      <c r="D11" s="63">
        <v>17.36</v>
      </c>
      <c r="E11" s="63"/>
      <c r="F11" s="63"/>
      <c r="G11" s="6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110" t="s">
        <v>241</v>
      </c>
      <c r="B12" s="154">
        <f t="shared" si="0"/>
        <v>17.36</v>
      </c>
      <c r="C12" s="154">
        <f t="shared" si="1"/>
        <v>17.36</v>
      </c>
      <c r="D12" s="48">
        <v>17.36</v>
      </c>
      <c r="E12" s="48"/>
      <c r="F12" s="47"/>
      <c r="G12" s="4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110" t="s">
        <v>242</v>
      </c>
      <c r="B13" s="154">
        <f t="shared" si="0"/>
        <v>17.36</v>
      </c>
      <c r="C13" s="154">
        <f t="shared" si="1"/>
        <v>17.36</v>
      </c>
      <c r="D13" s="48">
        <v>17.36</v>
      </c>
      <c r="E13" s="48"/>
      <c r="F13" s="47"/>
      <c r="G13" s="4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46"/>
      <c r="B14" s="154">
        <f t="shared" si="0"/>
        <v>0</v>
      </c>
      <c r="C14" s="154">
        <f t="shared" si="1"/>
        <v>0</v>
      </c>
      <c r="D14" s="48"/>
      <c r="E14" s="48"/>
      <c r="F14" s="47"/>
      <c r="G14" s="4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46"/>
      <c r="B15" s="154">
        <f t="shared" si="0"/>
        <v>0</v>
      </c>
      <c r="C15" s="154">
        <f t="shared" si="1"/>
        <v>0</v>
      </c>
      <c r="D15" s="48"/>
      <c r="E15" s="48"/>
      <c r="F15" s="47"/>
      <c r="G15" s="4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46"/>
      <c r="B16" s="154">
        <f t="shared" si="0"/>
        <v>0</v>
      </c>
      <c r="C16" s="154">
        <f t="shared" si="1"/>
        <v>0</v>
      </c>
      <c r="D16" s="48"/>
      <c r="E16" s="48"/>
      <c r="F16" s="47"/>
      <c r="G16" s="4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46"/>
      <c r="B17" s="154">
        <f t="shared" si="0"/>
        <v>0</v>
      </c>
      <c r="C17" s="154">
        <f t="shared" si="1"/>
        <v>0</v>
      </c>
      <c r="D17" s="48"/>
      <c r="E17" s="48"/>
      <c r="F17" s="47"/>
      <c r="G17" s="4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46"/>
      <c r="B18" s="154">
        <f t="shared" si="0"/>
        <v>0</v>
      </c>
      <c r="C18" s="154">
        <f t="shared" si="1"/>
        <v>0</v>
      </c>
      <c r="D18" s="48"/>
      <c r="E18" s="48"/>
      <c r="F18" s="47"/>
      <c r="G18" s="4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46"/>
      <c r="B19" s="154">
        <f t="shared" si="0"/>
        <v>0</v>
      </c>
      <c r="C19" s="154">
        <f t="shared" si="1"/>
        <v>0</v>
      </c>
      <c r="D19" s="48"/>
      <c r="E19" s="48"/>
      <c r="F19" s="47"/>
      <c r="G19" s="4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10"/>
      <c r="B20" s="10"/>
      <c r="C20" s="10"/>
      <c r="D20" s="10"/>
      <c r="E20" s="10"/>
      <c r="F20" s="10"/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" customHeight="1">
      <c r="A21" s="10"/>
      <c r="B21" s="10"/>
      <c r="C21" s="10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"/>
      <c r="B22" s="10"/>
      <c r="C22" s="10"/>
      <c r="D22" s="10"/>
      <c r="E22" s="10"/>
      <c r="F22" s="10"/>
      <c r="G22" s="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"/>
      <c r="B23" s="10"/>
      <c r="C23" s="10"/>
      <c r="D23" s="10"/>
      <c r="E23" s="10"/>
      <c r="F23" s="10"/>
      <c r="G23" s="1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"/>
      <c r="B24" s="10"/>
      <c r="C24" s="10"/>
      <c r="D24" s="10"/>
      <c r="E24" s="10"/>
      <c r="F24" s="10"/>
      <c r="G24" s="1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"/>
      <c r="B25" s="10"/>
      <c r="C25" s="10"/>
      <c r="D25" s="10"/>
      <c r="E25" s="10"/>
      <c r="F25" s="10"/>
      <c r="G25" s="1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"/>
      <c r="B26" s="10"/>
      <c r="C26" s="10"/>
      <c r="D26" s="10"/>
      <c r="E26" s="10"/>
      <c r="F26" s="10"/>
      <c r="G26" s="1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"/>
      <c r="B27" s="10"/>
      <c r="C27" s="10"/>
      <c r="D27" s="10"/>
      <c r="E27" s="10"/>
      <c r="F27" s="10"/>
      <c r="G27" s="1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"/>
      <c r="B28" s="10"/>
      <c r="C28" s="10"/>
      <c r="D28" s="10"/>
      <c r="E28" s="10"/>
      <c r="F28" s="10"/>
      <c r="G28" s="1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"/>
      <c r="B29" s="10"/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"/>
      <c r="B30" s="10"/>
      <c r="C30" s="10"/>
      <c r="D30" s="10"/>
      <c r="E30" s="10"/>
      <c r="F30" s="10"/>
      <c r="G30" s="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"/>
      <c r="B31" s="10"/>
      <c r="C31" s="10"/>
      <c r="D31" s="10"/>
      <c r="E31" s="10"/>
      <c r="F31" s="10"/>
      <c r="G31" s="1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"/>
      <c r="B32" s="10"/>
      <c r="C32" s="10"/>
      <c r="D32" s="10"/>
      <c r="E32" s="10"/>
      <c r="F32" s="10"/>
      <c r="G32" s="1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2.75" customHeight="1">
      <c r="A33" s="10"/>
      <c r="B33" s="10"/>
      <c r="C33" s="10"/>
      <c r="D33" s="10"/>
      <c r="E33" s="10"/>
      <c r="F33" s="10"/>
      <c r="G33" s="1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"/>
      <c r="B34" s="10"/>
      <c r="C34" s="10"/>
      <c r="D34" s="10"/>
      <c r="E34" s="10"/>
      <c r="F34" s="10"/>
      <c r="G34" s="1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</sheetData>
  <mergeCells count="9">
    <mergeCell ref="A2:G2"/>
    <mergeCell ref="E5:E6"/>
    <mergeCell ref="F5:F6"/>
    <mergeCell ref="C4:F4"/>
    <mergeCell ref="G4:G6"/>
    <mergeCell ref="A4:A6"/>
    <mergeCell ref="B4:B6"/>
    <mergeCell ref="C5:C6"/>
    <mergeCell ref="D5:D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78"/>
  <sheetViews>
    <sheetView showGridLines="0" showZeros="0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C55" sqref="C55"/>
    </sheetView>
  </sheetViews>
  <sheetFormatPr defaultColWidth="8.6640625" defaultRowHeight="12.75" customHeight="1"/>
  <cols>
    <col min="1" max="1" width="39.5" style="18" customWidth="1"/>
    <col min="2" max="5" width="21.1640625" style="18" customWidth="1"/>
    <col min="6" max="248" width="8.6640625" style="18" customWidth="1"/>
    <col min="249" max="16384" width="8.6640625" style="18"/>
  </cols>
  <sheetData>
    <row r="1" spans="1:248" ht="21" customHeight="1">
      <c r="A1" s="16" t="s">
        <v>89</v>
      </c>
      <c r="D1" s="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305" t="s">
        <v>256</v>
      </c>
      <c r="B2" s="305"/>
      <c r="C2" s="305"/>
      <c r="D2" s="305"/>
      <c r="E2" s="30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19" t="s">
        <v>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306" t="s">
        <v>68</v>
      </c>
      <c r="B4" s="302" t="s">
        <v>59</v>
      </c>
      <c r="C4" s="303"/>
      <c r="D4" s="303"/>
      <c r="E4" s="30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306"/>
      <c r="B5" s="307" t="s">
        <v>100</v>
      </c>
      <c r="C5" s="307" t="s">
        <v>82</v>
      </c>
      <c r="D5" s="309" t="s">
        <v>101</v>
      </c>
      <c r="E5" s="300" t="s">
        <v>102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306"/>
      <c r="B6" s="308"/>
      <c r="C6" s="308"/>
      <c r="D6" s="310"/>
      <c r="E6" s="30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137" t="s">
        <v>227</v>
      </c>
      <c r="B7" s="138">
        <f>SUM(B8,B22,B50)</f>
        <v>213.08999999999995</v>
      </c>
      <c r="C7" s="138">
        <f t="shared" ref="C7:E7" si="0">SUM(C8,C22,C50)</f>
        <v>213.08999999999995</v>
      </c>
      <c r="D7" s="138">
        <f t="shared" si="0"/>
        <v>0</v>
      </c>
      <c r="E7" s="138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50" customFormat="1" ht="15" customHeight="1">
      <c r="A8" s="139" t="s">
        <v>26</v>
      </c>
      <c r="B8" s="140">
        <f>SUM(B9:B21)</f>
        <v>145.65999999999997</v>
      </c>
      <c r="C8" s="140">
        <f>SUM(C9:C21)</f>
        <v>145.65999999999997</v>
      </c>
      <c r="D8" s="140">
        <f t="shared" ref="D8:E8" si="1">SUM(D9:D21)</f>
        <v>0</v>
      </c>
      <c r="E8" s="140">
        <f t="shared" si="1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customFormat="1" ht="15" customHeight="1">
      <c r="A9" s="131" t="s">
        <v>107</v>
      </c>
      <c r="B9" s="140">
        <f>SUM(C9:E9)</f>
        <v>68.73</v>
      </c>
      <c r="C9" s="49">
        <v>68.73</v>
      </c>
      <c r="D9" s="49"/>
      <c r="E9" s="49"/>
    </row>
    <row r="10" spans="1:248" customFormat="1" ht="15" customHeight="1">
      <c r="A10" s="131" t="s">
        <v>108</v>
      </c>
      <c r="B10" s="140">
        <f t="shared" ref="B10:B21" si="2">SUM(C10:E10)</f>
        <v>34.21</v>
      </c>
      <c r="C10" s="49">
        <v>34.21</v>
      </c>
      <c r="D10" s="49"/>
      <c r="E10" s="49"/>
    </row>
    <row r="11" spans="1:248" customFormat="1" ht="15" customHeight="1">
      <c r="A11" s="131" t="s">
        <v>109</v>
      </c>
      <c r="B11" s="140">
        <f t="shared" si="2"/>
        <v>5.56</v>
      </c>
      <c r="C11" s="49">
        <v>5.56</v>
      </c>
      <c r="D11" s="49"/>
      <c r="E11" s="49"/>
    </row>
    <row r="12" spans="1:248" customFormat="1" ht="15" customHeight="1">
      <c r="A12" s="131" t="s">
        <v>183</v>
      </c>
      <c r="B12" s="140">
        <f t="shared" si="2"/>
        <v>0</v>
      </c>
      <c r="C12" s="49"/>
      <c r="D12" s="49"/>
      <c r="E12" s="49"/>
    </row>
    <row r="13" spans="1:248" customFormat="1" ht="15" customHeight="1">
      <c r="A13" s="131" t="s">
        <v>201</v>
      </c>
      <c r="B13" s="140">
        <f t="shared" si="2"/>
        <v>0</v>
      </c>
      <c r="C13" s="49"/>
      <c r="D13" s="49"/>
      <c r="E13" s="49"/>
    </row>
    <row r="14" spans="1:248" customFormat="1" ht="15" customHeight="1">
      <c r="A14" s="131" t="s">
        <v>110</v>
      </c>
      <c r="B14" s="140">
        <f t="shared" si="2"/>
        <v>17.36</v>
      </c>
      <c r="C14" s="49">
        <v>17.36</v>
      </c>
      <c r="D14" s="49"/>
      <c r="E14" s="49"/>
    </row>
    <row r="15" spans="1:248" customFormat="1" ht="15" customHeight="1">
      <c r="A15" s="131" t="s">
        <v>180</v>
      </c>
      <c r="B15" s="140">
        <f t="shared" si="2"/>
        <v>0</v>
      </c>
      <c r="C15" s="49"/>
      <c r="D15" s="49"/>
      <c r="E15" s="49"/>
    </row>
    <row r="16" spans="1:248" customFormat="1" ht="15" customHeight="1">
      <c r="A16" s="131" t="s">
        <v>202</v>
      </c>
      <c r="B16" s="140">
        <f t="shared" si="2"/>
        <v>7.59</v>
      </c>
      <c r="C16" s="49">
        <v>7.59</v>
      </c>
      <c r="D16" s="49"/>
      <c r="E16" s="49"/>
    </row>
    <row r="17" spans="1:5" customFormat="1" ht="15" customHeight="1">
      <c r="A17" s="131" t="s">
        <v>181</v>
      </c>
      <c r="B17" s="140">
        <f t="shared" si="2"/>
        <v>0</v>
      </c>
      <c r="C17" s="49"/>
      <c r="D17" s="49"/>
      <c r="E17" s="49"/>
    </row>
    <row r="18" spans="1:5" customFormat="1" ht="15" customHeight="1">
      <c r="A18" s="131" t="s">
        <v>111</v>
      </c>
      <c r="B18" s="140">
        <f t="shared" si="2"/>
        <v>0.1</v>
      </c>
      <c r="C18" s="49">
        <v>0.1</v>
      </c>
      <c r="D18" s="49"/>
      <c r="E18" s="49"/>
    </row>
    <row r="19" spans="1:5" customFormat="1" ht="15" customHeight="1">
      <c r="A19" s="131" t="s">
        <v>182</v>
      </c>
      <c r="B19" s="140">
        <f t="shared" si="2"/>
        <v>12.11</v>
      </c>
      <c r="C19" s="49">
        <v>12.11</v>
      </c>
      <c r="D19" s="49"/>
      <c r="E19" s="49"/>
    </row>
    <row r="20" spans="1:5" customFormat="1" ht="15" customHeight="1">
      <c r="A20" s="131" t="s">
        <v>184</v>
      </c>
      <c r="B20" s="140">
        <f>SUM(C20:E20)</f>
        <v>0</v>
      </c>
      <c r="C20" s="49"/>
      <c r="D20" s="49"/>
      <c r="E20" s="49"/>
    </row>
    <row r="21" spans="1:5" customFormat="1" ht="15" customHeight="1">
      <c r="A21" s="131" t="s">
        <v>185</v>
      </c>
      <c r="B21" s="140">
        <f t="shared" si="2"/>
        <v>0</v>
      </c>
      <c r="C21" s="49"/>
      <c r="D21" s="49"/>
      <c r="E21" s="49"/>
    </row>
    <row r="22" spans="1:5" customFormat="1" ht="15" customHeight="1">
      <c r="A22" s="139" t="s">
        <v>186</v>
      </c>
      <c r="B22" s="140">
        <f>SUM(C22:E22)</f>
        <v>37.08</v>
      </c>
      <c r="C22" s="140">
        <f>SUM(C23:C49)</f>
        <v>37.08</v>
      </c>
      <c r="D22" s="140">
        <f>SUM(D23:D49)</f>
        <v>0</v>
      </c>
      <c r="E22" s="140">
        <f>SUM(E23:E49)</f>
        <v>0</v>
      </c>
    </row>
    <row r="23" spans="1:5" customFormat="1" ht="15" customHeight="1">
      <c r="A23" s="131" t="s">
        <v>112</v>
      </c>
      <c r="B23" s="140">
        <f>SUM(C23:E23)</f>
        <v>2.78</v>
      </c>
      <c r="C23" s="49">
        <v>2.78</v>
      </c>
      <c r="D23" s="49"/>
      <c r="E23" s="49"/>
    </row>
    <row r="24" spans="1:5" customFormat="1" ht="15" customHeight="1">
      <c r="A24" s="131" t="s">
        <v>113</v>
      </c>
      <c r="B24" s="140">
        <f>SUM(C24:E24)</f>
        <v>1.18</v>
      </c>
      <c r="C24" s="49">
        <v>1.18</v>
      </c>
      <c r="D24" s="49"/>
      <c r="E24" s="49"/>
    </row>
    <row r="25" spans="1:5" customFormat="1" ht="15" customHeight="1">
      <c r="A25" s="131" t="s">
        <v>187</v>
      </c>
      <c r="B25" s="140">
        <f t="shared" ref="B25:B62" si="3">SUM(C25:E25)</f>
        <v>0</v>
      </c>
      <c r="C25" s="49"/>
      <c r="D25" s="49"/>
      <c r="E25" s="49"/>
    </row>
    <row r="26" spans="1:5" customFormat="1" ht="15" customHeight="1">
      <c r="A26" s="131" t="s">
        <v>198</v>
      </c>
      <c r="B26" s="140">
        <f t="shared" si="3"/>
        <v>0.57999999999999996</v>
      </c>
      <c r="C26" s="49">
        <v>0.57999999999999996</v>
      </c>
      <c r="D26" s="49"/>
      <c r="E26" s="49"/>
    </row>
    <row r="27" spans="1:5" customFormat="1" ht="15" customHeight="1">
      <c r="A27" s="131" t="s">
        <v>199</v>
      </c>
      <c r="B27" s="140">
        <f t="shared" si="3"/>
        <v>0.57999999999999996</v>
      </c>
      <c r="C27" s="49">
        <v>0.57999999999999996</v>
      </c>
      <c r="D27" s="49"/>
      <c r="E27" s="49"/>
    </row>
    <row r="28" spans="1:5" customFormat="1" ht="15" customHeight="1">
      <c r="A28" s="131" t="s">
        <v>114</v>
      </c>
      <c r="B28" s="140">
        <f t="shared" si="3"/>
        <v>0.67</v>
      </c>
      <c r="C28" s="49">
        <v>0.67</v>
      </c>
      <c r="D28" s="49"/>
      <c r="E28" s="49"/>
    </row>
    <row r="29" spans="1:5" customFormat="1" ht="15" customHeight="1">
      <c r="A29" s="131" t="s">
        <v>188</v>
      </c>
      <c r="B29" s="140">
        <f t="shared" si="3"/>
        <v>0</v>
      </c>
      <c r="C29" s="49"/>
      <c r="D29" s="49"/>
      <c r="E29" s="49"/>
    </row>
    <row r="30" spans="1:5" customFormat="1" ht="15" customHeight="1">
      <c r="A30" s="131" t="s">
        <v>189</v>
      </c>
      <c r="B30" s="140">
        <f t="shared" si="3"/>
        <v>0</v>
      </c>
      <c r="C30" s="49"/>
      <c r="D30" s="49"/>
      <c r="E30" s="49"/>
    </row>
    <row r="31" spans="1:5" customFormat="1" ht="15" customHeight="1">
      <c r="A31" s="131" t="s">
        <v>115</v>
      </c>
      <c r="B31" s="140">
        <f t="shared" si="3"/>
        <v>0.92</v>
      </c>
      <c r="C31" s="49">
        <v>0.92</v>
      </c>
      <c r="D31" s="49"/>
      <c r="E31" s="49"/>
    </row>
    <row r="32" spans="1:5" customFormat="1" ht="15" customHeight="1">
      <c r="A32" s="131" t="s">
        <v>203</v>
      </c>
      <c r="B32" s="140">
        <f t="shared" si="3"/>
        <v>0</v>
      </c>
      <c r="C32" s="49"/>
      <c r="D32" s="49"/>
      <c r="E32" s="49"/>
    </row>
    <row r="33" spans="1:5" customFormat="1" ht="15" customHeight="1">
      <c r="A33" s="131" t="s">
        <v>204</v>
      </c>
      <c r="B33" s="140">
        <f t="shared" si="3"/>
        <v>0</v>
      </c>
      <c r="C33" s="49"/>
      <c r="D33" s="49"/>
      <c r="E33" s="49"/>
    </row>
    <row r="34" spans="1:5" customFormat="1" ht="15" customHeight="1">
      <c r="A34" s="131" t="s">
        <v>190</v>
      </c>
      <c r="B34" s="140">
        <f t="shared" si="3"/>
        <v>0</v>
      </c>
      <c r="C34" s="49"/>
      <c r="D34" s="49"/>
      <c r="E34" s="49"/>
    </row>
    <row r="35" spans="1:5" customFormat="1" ht="15" customHeight="1">
      <c r="A35" s="131" t="s">
        <v>103</v>
      </c>
      <c r="B35" s="140">
        <f t="shared" si="3"/>
        <v>0</v>
      </c>
      <c r="C35" s="49"/>
      <c r="D35" s="49"/>
      <c r="E35" s="49"/>
    </row>
    <row r="36" spans="1:5" customFormat="1" ht="15" customHeight="1">
      <c r="A36" s="131" t="s">
        <v>106</v>
      </c>
      <c r="B36" s="140">
        <f t="shared" si="3"/>
        <v>0</v>
      </c>
      <c r="C36" s="49"/>
      <c r="D36" s="49"/>
      <c r="E36" s="49"/>
    </row>
    <row r="37" spans="1:5" customFormat="1" ht="15" customHeight="1">
      <c r="A37" s="131" t="s">
        <v>192</v>
      </c>
      <c r="B37" s="140">
        <f t="shared" si="3"/>
        <v>0</v>
      </c>
      <c r="C37" s="49"/>
      <c r="D37" s="49"/>
      <c r="E37" s="49"/>
    </row>
    <row r="38" spans="1:5" customFormat="1" ht="15" customHeight="1">
      <c r="A38" s="131" t="s">
        <v>205</v>
      </c>
      <c r="B38" s="140">
        <f t="shared" si="3"/>
        <v>0.2</v>
      </c>
      <c r="C38" s="49">
        <v>0.2</v>
      </c>
      <c r="D38" s="49"/>
      <c r="E38" s="49"/>
    </row>
    <row r="39" spans="1:5" customFormat="1" ht="15" customHeight="1">
      <c r="A39" s="131" t="s">
        <v>193</v>
      </c>
      <c r="B39" s="140">
        <f t="shared" si="3"/>
        <v>0</v>
      </c>
      <c r="C39" s="49"/>
      <c r="D39" s="49"/>
      <c r="E39" s="49"/>
    </row>
    <row r="40" spans="1:5" customFormat="1" ht="15" customHeight="1">
      <c r="A40" s="131" t="s">
        <v>194</v>
      </c>
      <c r="B40" s="140">
        <f t="shared" si="3"/>
        <v>0</v>
      </c>
      <c r="C40" s="49"/>
      <c r="D40" s="49"/>
      <c r="E40" s="49"/>
    </row>
    <row r="41" spans="1:5" customFormat="1" ht="15" customHeight="1">
      <c r="A41" s="131" t="s">
        <v>195</v>
      </c>
      <c r="B41" s="140">
        <f t="shared" si="3"/>
        <v>0</v>
      </c>
      <c r="C41" s="49"/>
      <c r="D41" s="49"/>
      <c r="E41" s="49"/>
    </row>
    <row r="42" spans="1:5" customFormat="1" ht="15" customHeight="1">
      <c r="A42" s="131" t="s">
        <v>196</v>
      </c>
      <c r="B42" s="140">
        <f t="shared" si="3"/>
        <v>0</v>
      </c>
      <c r="C42" s="49"/>
      <c r="D42" s="49"/>
      <c r="E42" s="49"/>
    </row>
    <row r="43" spans="1:5" customFormat="1" ht="15" customHeight="1">
      <c r="A43" s="131" t="s">
        <v>197</v>
      </c>
      <c r="B43" s="140">
        <f t="shared" si="3"/>
        <v>0</v>
      </c>
      <c r="C43" s="49"/>
      <c r="D43" s="49"/>
      <c r="E43" s="49"/>
    </row>
    <row r="44" spans="1:5" customFormat="1" ht="15" customHeight="1">
      <c r="A44" s="131" t="s">
        <v>191</v>
      </c>
      <c r="B44" s="140">
        <f t="shared" si="3"/>
        <v>2.85</v>
      </c>
      <c r="C44" s="49">
        <v>2.85</v>
      </c>
      <c r="D44" s="49"/>
      <c r="E44" s="49"/>
    </row>
    <row r="45" spans="1:5" customFormat="1" ht="15" customHeight="1">
      <c r="A45" s="131" t="s">
        <v>192</v>
      </c>
      <c r="B45" s="140">
        <f t="shared" si="3"/>
        <v>0</v>
      </c>
      <c r="C45" s="49"/>
      <c r="D45" s="49"/>
      <c r="E45" s="49"/>
    </row>
    <row r="46" spans="1:5" customFormat="1" ht="15" customHeight="1">
      <c r="A46" s="131" t="s">
        <v>104</v>
      </c>
      <c r="B46" s="140">
        <f t="shared" si="3"/>
        <v>3</v>
      </c>
      <c r="C46" s="49">
        <v>3</v>
      </c>
      <c r="D46" s="49"/>
      <c r="E46" s="49"/>
    </row>
    <row r="47" spans="1:5" customFormat="1" ht="15" customHeight="1">
      <c r="A47" s="131" t="s">
        <v>116</v>
      </c>
      <c r="B47" s="140">
        <f t="shared" si="3"/>
        <v>12.24</v>
      </c>
      <c r="C47" s="49">
        <v>12.24</v>
      </c>
      <c r="D47" s="49"/>
      <c r="E47" s="49"/>
    </row>
    <row r="48" spans="1:5" customFormat="1" ht="15" customHeight="1">
      <c r="A48" s="131" t="s">
        <v>200</v>
      </c>
      <c r="B48" s="140">
        <f t="shared" si="3"/>
        <v>0</v>
      </c>
      <c r="C48" s="49"/>
      <c r="D48" s="49"/>
      <c r="E48" s="49"/>
    </row>
    <row r="49" spans="1:5" customFormat="1" ht="15" customHeight="1">
      <c r="A49" s="131" t="s">
        <v>105</v>
      </c>
      <c r="B49" s="140">
        <f t="shared" si="3"/>
        <v>12.08</v>
      </c>
      <c r="C49" s="49">
        <v>12.08</v>
      </c>
      <c r="D49" s="49"/>
      <c r="E49" s="49"/>
    </row>
    <row r="50" spans="1:5" customFormat="1" ht="15" customHeight="1">
      <c r="A50" s="139" t="s">
        <v>88</v>
      </c>
      <c r="B50" s="140">
        <f>SUM(C50:E50)</f>
        <v>30.35</v>
      </c>
      <c r="C50" s="140">
        <f>SUM(C51:C62)</f>
        <v>30.35</v>
      </c>
      <c r="D50" s="140">
        <f t="shared" ref="D50:E50" si="4">SUM(D51:D62)</f>
        <v>0</v>
      </c>
      <c r="E50" s="140">
        <f t="shared" si="4"/>
        <v>0</v>
      </c>
    </row>
    <row r="51" spans="1:5" customFormat="1" ht="15" customHeight="1">
      <c r="A51" s="132" t="s">
        <v>207</v>
      </c>
      <c r="B51" s="140">
        <f t="shared" si="3"/>
        <v>27.41</v>
      </c>
      <c r="C51" s="49">
        <v>27.41</v>
      </c>
      <c r="D51" s="49"/>
      <c r="E51" s="49"/>
    </row>
    <row r="52" spans="1:5" customFormat="1" ht="15" customHeight="1">
      <c r="A52" s="132" t="s">
        <v>117</v>
      </c>
      <c r="B52" s="140">
        <f t="shared" si="3"/>
        <v>0</v>
      </c>
      <c r="C52" s="49"/>
      <c r="D52" s="49"/>
      <c r="E52" s="49"/>
    </row>
    <row r="53" spans="1:5" customFormat="1" ht="15" customHeight="1">
      <c r="A53" s="132" t="s">
        <v>179</v>
      </c>
      <c r="B53" s="140">
        <f t="shared" si="3"/>
        <v>0</v>
      </c>
      <c r="C53" s="49"/>
      <c r="D53" s="49"/>
      <c r="E53" s="49"/>
    </row>
    <row r="54" spans="1:5" customFormat="1" ht="15" customHeight="1">
      <c r="A54" s="132" t="s">
        <v>118</v>
      </c>
      <c r="B54" s="140">
        <f t="shared" si="3"/>
        <v>0</v>
      </c>
      <c r="C54" s="49"/>
      <c r="D54" s="49"/>
      <c r="E54" s="49"/>
    </row>
    <row r="55" spans="1:5" customFormat="1" ht="15" customHeight="1">
      <c r="A55" s="132" t="s">
        <v>119</v>
      </c>
      <c r="B55" s="140">
        <f t="shared" si="3"/>
        <v>2.94</v>
      </c>
      <c r="C55" s="49">
        <v>2.94</v>
      </c>
      <c r="D55" s="49"/>
      <c r="E55" s="49"/>
    </row>
    <row r="56" spans="1:5" customFormat="1" ht="15" customHeight="1">
      <c r="A56" s="132" t="s">
        <v>206</v>
      </c>
      <c r="B56" s="140">
        <f t="shared" si="3"/>
        <v>0</v>
      </c>
      <c r="C56" s="49"/>
      <c r="D56" s="49"/>
      <c r="E56" s="49"/>
    </row>
    <row r="57" spans="1:5" customFormat="1" ht="15" customHeight="1">
      <c r="A57" s="132" t="s">
        <v>208</v>
      </c>
      <c r="B57" s="140">
        <f t="shared" si="3"/>
        <v>0</v>
      </c>
      <c r="C57" s="49"/>
      <c r="D57" s="49"/>
      <c r="E57" s="49"/>
    </row>
    <row r="58" spans="1:5" customFormat="1" ht="15" customHeight="1">
      <c r="A58" s="132" t="s">
        <v>209</v>
      </c>
      <c r="B58" s="140">
        <f t="shared" si="3"/>
        <v>0</v>
      </c>
      <c r="C58" s="49"/>
      <c r="D58" s="49"/>
      <c r="E58" s="49"/>
    </row>
    <row r="59" spans="1:5" customFormat="1" ht="15" customHeight="1">
      <c r="A59" s="132" t="s">
        <v>120</v>
      </c>
      <c r="B59" s="140">
        <f t="shared" si="3"/>
        <v>0</v>
      </c>
      <c r="C59" s="49"/>
      <c r="D59" s="49"/>
      <c r="E59" s="49"/>
    </row>
    <row r="60" spans="1:5" customFormat="1" ht="15" customHeight="1">
      <c r="A60" s="132" t="s">
        <v>210</v>
      </c>
      <c r="B60" s="140">
        <f t="shared" si="3"/>
        <v>0</v>
      </c>
      <c r="C60" s="49"/>
      <c r="D60" s="49"/>
      <c r="E60" s="49"/>
    </row>
    <row r="61" spans="1:5" customFormat="1" ht="15" customHeight="1">
      <c r="A61" s="132" t="s">
        <v>212</v>
      </c>
      <c r="B61" s="140">
        <f t="shared" si="3"/>
        <v>0</v>
      </c>
      <c r="C61" s="49"/>
      <c r="D61" s="49"/>
      <c r="E61" s="49"/>
    </row>
    <row r="62" spans="1:5" customFormat="1" ht="15" customHeight="1">
      <c r="A62" s="132" t="s">
        <v>211</v>
      </c>
      <c r="B62" s="140">
        <f t="shared" si="3"/>
        <v>0</v>
      </c>
      <c r="C62" s="49"/>
      <c r="D62" s="49"/>
      <c r="E62" s="49"/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E5:E6"/>
    <mergeCell ref="B4:E4"/>
    <mergeCell ref="A2:E2"/>
    <mergeCell ref="A4:A6"/>
    <mergeCell ref="B5:B6"/>
    <mergeCell ref="C5:C6"/>
    <mergeCell ref="D5:D6"/>
  </mergeCells>
  <phoneticPr fontId="6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99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showGridLines="0" showZeros="0" workbookViewId="0">
      <selection activeCell="G15" sqref="G15"/>
    </sheetView>
  </sheetViews>
  <sheetFormatPr defaultColWidth="11.1640625" defaultRowHeight="14.25"/>
  <cols>
    <col min="1" max="1" width="30.83203125" style="27" customWidth="1"/>
    <col min="2" max="4" width="9" style="27" customWidth="1"/>
    <col min="5" max="5" width="29.83203125" style="27" customWidth="1"/>
    <col min="6" max="10" width="14.83203125" style="27" customWidth="1"/>
    <col min="11" max="16384" width="11.1640625" style="27"/>
  </cols>
  <sheetData>
    <row r="1" spans="1:11" ht="14.25" customHeight="1">
      <c r="A1" s="16" t="s">
        <v>90</v>
      </c>
    </row>
    <row r="2" spans="1:11" ht="22.5" customHeight="1">
      <c r="A2" s="311" t="s">
        <v>257</v>
      </c>
      <c r="B2" s="311"/>
      <c r="C2" s="311"/>
      <c r="D2" s="311"/>
      <c r="E2" s="311"/>
      <c r="F2" s="311"/>
      <c r="G2" s="311"/>
      <c r="H2" s="311"/>
      <c r="I2" s="311"/>
      <c r="J2" s="311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6" t="s">
        <v>81</v>
      </c>
      <c r="B4" s="55" t="s">
        <v>83</v>
      </c>
      <c r="C4" s="55"/>
      <c r="D4" s="56"/>
      <c r="E4" s="286" t="s">
        <v>68</v>
      </c>
      <c r="F4" s="287" t="s">
        <v>14</v>
      </c>
      <c r="G4" s="289" t="s">
        <v>84</v>
      </c>
      <c r="H4" s="290"/>
      <c r="I4" s="290"/>
      <c r="J4" s="285" t="s">
        <v>48</v>
      </c>
      <c r="K4" s="58"/>
    </row>
    <row r="5" spans="1:11" s="38" customFormat="1" ht="24" customHeight="1">
      <c r="A5" s="286"/>
      <c r="B5" s="54" t="s">
        <v>85</v>
      </c>
      <c r="C5" s="54" t="s">
        <v>86</v>
      </c>
      <c r="D5" s="54" t="s">
        <v>87</v>
      </c>
      <c r="E5" s="286"/>
      <c r="F5" s="288"/>
      <c r="G5" s="57" t="s">
        <v>26</v>
      </c>
      <c r="H5" s="57" t="s">
        <v>27</v>
      </c>
      <c r="I5" s="57" t="s">
        <v>88</v>
      </c>
      <c r="J5" s="285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s="64" customFormat="1" ht="24" customHeight="1">
      <c r="A7" s="59"/>
      <c r="B7" s="60"/>
      <c r="C7" s="61"/>
      <c r="D7" s="61"/>
      <c r="E7" s="62"/>
      <c r="F7" s="63">
        <f t="shared" ref="F7:F10" si="0">SUM(G7:J7)</f>
        <v>0</v>
      </c>
      <c r="G7" s="63"/>
      <c r="H7" s="63"/>
      <c r="I7" s="63"/>
      <c r="J7" s="63"/>
      <c r="K7" s="51"/>
    </row>
    <row r="8" spans="1:11" s="64" customFormat="1" ht="24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  <c r="K8" s="51"/>
    </row>
    <row r="9" spans="1:11" s="64" customFormat="1" ht="24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  <c r="K9" s="51"/>
    </row>
    <row r="10" spans="1:11" s="64" customFormat="1" ht="24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  <c r="K10" s="51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showGridLines="0" showZeros="0" workbookViewId="0">
      <selection activeCell="F6" sqref="F6:J14"/>
    </sheetView>
  </sheetViews>
  <sheetFormatPr defaultColWidth="11.1640625" defaultRowHeight="14.25"/>
  <cols>
    <col min="1" max="1" width="30.83203125" style="27" customWidth="1"/>
    <col min="2" max="4" width="9.33203125" style="27" customWidth="1"/>
    <col min="5" max="5" width="25.83203125" style="27" customWidth="1"/>
    <col min="6" max="10" width="16.83203125" style="27" customWidth="1"/>
    <col min="11" max="16384" width="11.1640625" style="27"/>
  </cols>
  <sheetData>
    <row r="1" spans="1:11" ht="14.25" customHeight="1">
      <c r="A1" s="16" t="s">
        <v>91</v>
      </c>
    </row>
    <row r="2" spans="1:11" ht="22.5" customHeight="1">
      <c r="A2" s="311" t="s">
        <v>258</v>
      </c>
      <c r="B2" s="311"/>
      <c r="C2" s="311"/>
      <c r="D2" s="311"/>
      <c r="E2" s="311"/>
      <c r="F2" s="311"/>
      <c r="G2" s="311"/>
      <c r="H2" s="311"/>
      <c r="I2" s="311"/>
      <c r="J2" s="311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6" t="s">
        <v>81</v>
      </c>
      <c r="B4" s="55" t="s">
        <v>83</v>
      </c>
      <c r="C4" s="55"/>
      <c r="D4" s="56"/>
      <c r="E4" s="286" t="s">
        <v>68</v>
      </c>
      <c r="F4" s="287" t="s">
        <v>14</v>
      </c>
      <c r="G4" s="289" t="s">
        <v>84</v>
      </c>
      <c r="H4" s="290"/>
      <c r="I4" s="290"/>
      <c r="J4" s="285" t="s">
        <v>48</v>
      </c>
      <c r="K4" s="58"/>
    </row>
    <row r="5" spans="1:11" s="38" customFormat="1" ht="24" customHeight="1">
      <c r="A5" s="286"/>
      <c r="B5" s="54" t="s">
        <v>85</v>
      </c>
      <c r="C5" s="54" t="s">
        <v>86</v>
      </c>
      <c r="D5" s="54" t="s">
        <v>87</v>
      </c>
      <c r="E5" s="286"/>
      <c r="F5" s="288"/>
      <c r="G5" s="57" t="s">
        <v>26</v>
      </c>
      <c r="H5" s="57" t="s">
        <v>27</v>
      </c>
      <c r="I5" s="57" t="s">
        <v>88</v>
      </c>
      <c r="J5" s="285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23.25" customHeight="1">
      <c r="A7" s="59"/>
      <c r="B7" s="60"/>
      <c r="C7" s="61"/>
      <c r="D7" s="61"/>
      <c r="E7" s="62"/>
      <c r="F7" s="63">
        <f t="shared" ref="F7:F14" si="0">SUM(G7:J7)</f>
        <v>0</v>
      </c>
      <c r="G7" s="63"/>
      <c r="H7" s="63"/>
      <c r="I7" s="63"/>
      <c r="J7" s="63"/>
    </row>
    <row r="8" spans="1:11" customFormat="1" ht="23.25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</row>
    <row r="9" spans="1:11" customFormat="1" ht="23.25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</row>
    <row r="10" spans="1:11" customFormat="1" ht="23.25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</row>
    <row r="11" spans="1:11" customFormat="1" ht="23.25" customHeight="1">
      <c r="A11" s="59"/>
      <c r="B11" s="60"/>
      <c r="C11" s="61"/>
      <c r="D11" s="61"/>
      <c r="E11" s="62"/>
      <c r="F11" s="63">
        <f t="shared" si="0"/>
        <v>0</v>
      </c>
      <c r="G11" s="63"/>
      <c r="H11" s="63"/>
      <c r="I11" s="63"/>
      <c r="J11" s="63"/>
    </row>
    <row r="12" spans="1:11" customFormat="1" ht="23.25" customHeight="1">
      <c r="A12" s="59"/>
      <c r="B12" s="60"/>
      <c r="C12" s="61"/>
      <c r="D12" s="61"/>
      <c r="E12" s="62"/>
      <c r="F12" s="63">
        <f t="shared" si="0"/>
        <v>0</v>
      </c>
      <c r="G12" s="63"/>
      <c r="H12" s="63"/>
      <c r="I12" s="63"/>
      <c r="J12" s="63"/>
    </row>
    <row r="13" spans="1:11" customFormat="1" ht="23.25" customHeight="1">
      <c r="A13" s="59"/>
      <c r="B13" s="60"/>
      <c r="C13" s="61"/>
      <c r="D13" s="61"/>
      <c r="E13" s="62"/>
      <c r="F13" s="63">
        <f t="shared" si="0"/>
        <v>0</v>
      </c>
      <c r="G13" s="63"/>
      <c r="H13" s="63"/>
      <c r="I13" s="63"/>
      <c r="J13" s="63"/>
    </row>
    <row r="14" spans="1:11" customFormat="1" ht="23.25" customHeight="1">
      <c r="A14" s="59"/>
      <c r="B14" s="60"/>
      <c r="C14" s="61"/>
      <c r="D14" s="61"/>
      <c r="E14" s="62"/>
      <c r="F14" s="63">
        <f t="shared" si="0"/>
        <v>0</v>
      </c>
      <c r="G14" s="63"/>
      <c r="H14" s="63"/>
      <c r="I14" s="63"/>
      <c r="J14" s="63"/>
    </row>
    <row r="15" spans="1:11" customFormat="1" ht="23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showGridLines="0" showZeros="0" workbookViewId="0">
      <selection activeCell="F6" sqref="F6:J14"/>
    </sheetView>
  </sheetViews>
  <sheetFormatPr defaultColWidth="11.1640625" defaultRowHeight="14.25"/>
  <cols>
    <col min="1" max="1" width="33.33203125" style="27" customWidth="1"/>
    <col min="2" max="4" width="10" style="27" customWidth="1"/>
    <col min="5" max="5" width="26.83203125" style="27" customWidth="1"/>
    <col min="6" max="10" width="15.5" style="27" customWidth="1"/>
    <col min="11" max="16384" width="11.1640625" style="27"/>
  </cols>
  <sheetData>
    <row r="1" spans="1:11" ht="14.25" customHeight="1">
      <c r="A1" s="16" t="s">
        <v>92</v>
      </c>
    </row>
    <row r="2" spans="1:11" ht="25.5" customHeight="1">
      <c r="A2" s="284" t="s">
        <v>259</v>
      </c>
      <c r="B2" s="284"/>
      <c r="C2" s="284"/>
      <c r="D2" s="284"/>
      <c r="E2" s="284"/>
      <c r="F2" s="284"/>
      <c r="G2" s="284"/>
      <c r="H2" s="284"/>
      <c r="I2" s="284"/>
      <c r="J2" s="284"/>
      <c r="K2" s="28"/>
    </row>
    <row r="3" spans="1:11" ht="14.25" customHeight="1">
      <c r="A3" s="29"/>
      <c r="B3" s="29"/>
      <c r="C3" s="29"/>
      <c r="D3" s="29"/>
      <c r="E3" s="30"/>
      <c r="F3" s="29"/>
      <c r="G3" s="29"/>
      <c r="H3" s="29"/>
      <c r="I3" s="29"/>
      <c r="J3" s="53" t="s">
        <v>28</v>
      </c>
      <c r="K3" s="31"/>
    </row>
    <row r="4" spans="1:11" s="38" customFormat="1" ht="24" customHeight="1">
      <c r="A4" s="286" t="s">
        <v>81</v>
      </c>
      <c r="B4" s="55" t="s">
        <v>83</v>
      </c>
      <c r="C4" s="55"/>
      <c r="D4" s="56"/>
      <c r="E4" s="286" t="s">
        <v>68</v>
      </c>
      <c r="F4" s="287" t="s">
        <v>14</v>
      </c>
      <c r="G4" s="289" t="s">
        <v>84</v>
      </c>
      <c r="H4" s="290"/>
      <c r="I4" s="290"/>
      <c r="J4" s="285" t="s">
        <v>48</v>
      </c>
      <c r="K4" s="58"/>
    </row>
    <row r="5" spans="1:11" s="38" customFormat="1" ht="24" customHeight="1">
      <c r="A5" s="286"/>
      <c r="B5" s="54" t="s">
        <v>85</v>
      </c>
      <c r="C5" s="54" t="s">
        <v>86</v>
      </c>
      <c r="D5" s="54" t="s">
        <v>87</v>
      </c>
      <c r="E5" s="286"/>
      <c r="F5" s="288"/>
      <c r="G5" s="57" t="s">
        <v>26</v>
      </c>
      <c r="H5" s="57" t="s">
        <v>27</v>
      </c>
      <c r="I5" s="57" t="s">
        <v>88</v>
      </c>
      <c r="J5" s="285"/>
      <c r="K5" s="58"/>
    </row>
    <row r="6" spans="1:11" s="64" customFormat="1" ht="22.5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22.5" customHeight="1">
      <c r="A7" s="59"/>
      <c r="B7" s="60"/>
      <c r="C7" s="61"/>
      <c r="D7" s="61"/>
      <c r="E7" s="62"/>
      <c r="F7" s="63">
        <f t="shared" ref="F7:F14" si="0">SUM(G7:J7)</f>
        <v>0</v>
      </c>
      <c r="G7" s="63"/>
      <c r="H7" s="63"/>
      <c r="I7" s="63"/>
      <c r="J7" s="63"/>
    </row>
    <row r="8" spans="1:11" customFormat="1" ht="22.5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</row>
    <row r="9" spans="1:11" customFormat="1" ht="22.5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</row>
    <row r="10" spans="1:11" customFormat="1" ht="22.5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</row>
    <row r="11" spans="1:11" customFormat="1" ht="22.5" customHeight="1">
      <c r="A11" s="59"/>
      <c r="B11" s="60"/>
      <c r="C11" s="61"/>
      <c r="D11" s="61"/>
      <c r="E11" s="62"/>
      <c r="F11" s="63">
        <f t="shared" si="0"/>
        <v>0</v>
      </c>
      <c r="G11" s="63"/>
      <c r="H11" s="63"/>
      <c r="I11" s="63"/>
      <c r="J11" s="63"/>
    </row>
    <row r="12" spans="1:11" customFormat="1" ht="22.5" customHeight="1">
      <c r="A12" s="59"/>
      <c r="B12" s="60"/>
      <c r="C12" s="61"/>
      <c r="D12" s="61"/>
      <c r="E12" s="62"/>
      <c r="F12" s="63">
        <f t="shared" si="0"/>
        <v>0</v>
      </c>
      <c r="G12" s="63"/>
      <c r="H12" s="63"/>
      <c r="I12" s="63"/>
      <c r="J12" s="63"/>
    </row>
    <row r="13" spans="1:11" customFormat="1" ht="22.5" customHeight="1">
      <c r="A13" s="59"/>
      <c r="B13" s="60"/>
      <c r="C13" s="61"/>
      <c r="D13" s="61"/>
      <c r="E13" s="62"/>
      <c r="F13" s="63">
        <f t="shared" si="0"/>
        <v>0</v>
      </c>
      <c r="G13" s="63"/>
      <c r="H13" s="63"/>
      <c r="I13" s="63"/>
      <c r="J13" s="63"/>
    </row>
    <row r="14" spans="1:11" customFormat="1" ht="22.5" customHeight="1">
      <c r="A14" s="59"/>
      <c r="B14" s="60"/>
      <c r="C14" s="61"/>
      <c r="D14" s="61"/>
      <c r="E14" s="62"/>
      <c r="F14" s="63">
        <f t="shared" si="0"/>
        <v>0</v>
      </c>
      <c r="G14" s="63"/>
      <c r="H14" s="63"/>
      <c r="I14" s="63"/>
      <c r="J14" s="63"/>
    </row>
    <row r="15" spans="1:11" customFormat="1" ht="22.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showGridLines="0" showZeros="0" workbookViewId="0">
      <selection activeCell="F6" sqref="F6:J12"/>
    </sheetView>
  </sheetViews>
  <sheetFormatPr defaultColWidth="11.1640625" defaultRowHeight="14.25"/>
  <cols>
    <col min="1" max="1" width="33.33203125" style="27" customWidth="1"/>
    <col min="2" max="4" width="8.5" style="27" customWidth="1"/>
    <col min="5" max="5" width="27.1640625" style="27" customWidth="1"/>
    <col min="6" max="10" width="15.6640625" style="27" customWidth="1"/>
    <col min="11" max="16384" width="11.1640625" style="27"/>
  </cols>
  <sheetData>
    <row r="1" spans="1:11" ht="14.25" customHeight="1">
      <c r="A1" s="16" t="s">
        <v>99</v>
      </c>
    </row>
    <row r="2" spans="1:11" ht="25.5" customHeight="1">
      <c r="A2" s="284" t="s">
        <v>260</v>
      </c>
      <c r="B2" s="284"/>
      <c r="C2" s="284"/>
      <c r="D2" s="284"/>
      <c r="E2" s="284"/>
      <c r="F2" s="284"/>
      <c r="G2" s="284"/>
      <c r="H2" s="284"/>
      <c r="I2" s="284"/>
      <c r="J2" s="284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6" t="s">
        <v>81</v>
      </c>
      <c r="B4" s="55" t="s">
        <v>83</v>
      </c>
      <c r="C4" s="55"/>
      <c r="D4" s="56"/>
      <c r="E4" s="286" t="s">
        <v>68</v>
      </c>
      <c r="F4" s="287" t="s">
        <v>14</v>
      </c>
      <c r="G4" s="289" t="s">
        <v>84</v>
      </c>
      <c r="H4" s="290"/>
      <c r="I4" s="290"/>
      <c r="J4" s="285" t="s">
        <v>48</v>
      </c>
      <c r="K4" s="58"/>
    </row>
    <row r="5" spans="1:11" s="38" customFormat="1" ht="24" customHeight="1">
      <c r="A5" s="286"/>
      <c r="B5" s="54" t="s">
        <v>85</v>
      </c>
      <c r="C5" s="54" t="s">
        <v>86</v>
      </c>
      <c r="D5" s="54" t="s">
        <v>87</v>
      </c>
      <c r="E5" s="286"/>
      <c r="F5" s="288"/>
      <c r="G5" s="57" t="s">
        <v>26</v>
      </c>
      <c r="H5" s="57" t="s">
        <v>27</v>
      </c>
      <c r="I5" s="57" t="s">
        <v>88</v>
      </c>
      <c r="J5" s="285"/>
      <c r="K5" s="58"/>
    </row>
    <row r="6" spans="1:11" s="64" customFormat="1" ht="27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27" customHeight="1">
      <c r="A7" s="59"/>
      <c r="B7" s="60"/>
      <c r="C7" s="61"/>
      <c r="D7" s="61"/>
      <c r="E7" s="62"/>
      <c r="F7" s="63">
        <f t="shared" ref="F7:F12" si="0">SUM(G7:J7)</f>
        <v>0</v>
      </c>
      <c r="G7" s="63"/>
      <c r="H7" s="63"/>
      <c r="I7" s="63"/>
      <c r="J7" s="63"/>
    </row>
    <row r="8" spans="1:11" customFormat="1" ht="27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</row>
    <row r="9" spans="1:11" customFormat="1" ht="27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</row>
    <row r="10" spans="1:11" customFormat="1" ht="27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</row>
    <row r="11" spans="1:11" customFormat="1" ht="27" customHeight="1">
      <c r="A11" s="59"/>
      <c r="B11" s="60"/>
      <c r="C11" s="61"/>
      <c r="D11" s="61"/>
      <c r="E11" s="62"/>
      <c r="F11" s="63">
        <f t="shared" si="0"/>
        <v>0</v>
      </c>
      <c r="G11" s="63"/>
      <c r="H11" s="63"/>
      <c r="I11" s="63"/>
      <c r="J11" s="63"/>
    </row>
    <row r="12" spans="1:11" customFormat="1" ht="27" customHeight="1">
      <c r="A12" s="59"/>
      <c r="B12" s="60"/>
      <c r="C12" s="61"/>
      <c r="D12" s="61"/>
      <c r="E12" s="62"/>
      <c r="F12" s="63">
        <f t="shared" si="0"/>
        <v>0</v>
      </c>
      <c r="G12" s="63"/>
      <c r="H12" s="63"/>
      <c r="I12" s="63"/>
      <c r="J12" s="63"/>
    </row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showGridLines="0" showZeros="0" workbookViewId="0">
      <selection activeCell="C6" sqref="C6"/>
    </sheetView>
  </sheetViews>
  <sheetFormatPr defaultColWidth="11" defaultRowHeight="14.25"/>
  <cols>
    <col min="1" max="1" width="48.1640625" style="22" customWidth="1"/>
    <col min="2" max="2" width="41.33203125" style="22" customWidth="1"/>
    <col min="3" max="3" width="40.33203125" style="22" customWidth="1"/>
    <col min="4" max="16384" width="11" style="22"/>
  </cols>
  <sheetData>
    <row r="1" spans="1:5" ht="14.25" customHeight="1">
      <c r="A1" s="21" t="s">
        <v>93</v>
      </c>
    </row>
    <row r="2" spans="1:5" s="40" customFormat="1" ht="25.5" customHeight="1">
      <c r="A2" s="312" t="s">
        <v>261</v>
      </c>
      <c r="B2" s="312"/>
      <c r="C2" s="312"/>
    </row>
    <row r="3" spans="1:5" ht="14.25" customHeight="1">
      <c r="A3" s="23"/>
      <c r="C3" s="24" t="s">
        <v>71</v>
      </c>
    </row>
    <row r="4" spans="1:5" s="39" customFormat="1" ht="30" customHeight="1">
      <c r="A4" s="172" t="s">
        <v>72</v>
      </c>
      <c r="B4" s="173" t="s">
        <v>73</v>
      </c>
      <c r="C4" s="173" t="s">
        <v>356</v>
      </c>
      <c r="D4" s="89"/>
      <c r="E4" s="89"/>
    </row>
    <row r="5" spans="1:5" s="65" customFormat="1" ht="33" customHeight="1">
      <c r="A5" s="174" t="s">
        <v>74</v>
      </c>
      <c r="B5" s="212">
        <f>SUM(B6:B8)</f>
        <v>3.26</v>
      </c>
      <c r="C5" s="212">
        <f>SUM(C6:C8)</f>
        <v>3.2</v>
      </c>
      <c r="D5" s="90"/>
      <c r="E5" s="91"/>
    </row>
    <row r="6" spans="1:5" s="66" customFormat="1" ht="33" customHeight="1">
      <c r="A6" s="175" t="s">
        <v>229</v>
      </c>
      <c r="B6" s="213"/>
      <c r="C6" s="213"/>
      <c r="D6" s="92"/>
      <c r="E6" s="91"/>
    </row>
    <row r="7" spans="1:5" s="66" customFormat="1" ht="33" customHeight="1">
      <c r="A7" s="176" t="s">
        <v>230</v>
      </c>
      <c r="B7" s="213">
        <v>0.26</v>
      </c>
      <c r="C7" s="213">
        <v>0.2</v>
      </c>
      <c r="D7" s="92"/>
      <c r="E7" s="91"/>
    </row>
    <row r="8" spans="1:5" s="66" customFormat="1" ht="33" customHeight="1">
      <c r="A8" s="176" t="s">
        <v>231</v>
      </c>
      <c r="B8" s="212">
        <f>SUM(B9:B45)</f>
        <v>3</v>
      </c>
      <c r="C8" s="212">
        <f>SUM(C9:C45)</f>
        <v>3</v>
      </c>
      <c r="D8" s="92"/>
      <c r="E8" s="91"/>
    </row>
    <row r="9" spans="1:5" s="66" customFormat="1" ht="33" customHeight="1">
      <c r="A9" s="176" t="s">
        <v>232</v>
      </c>
      <c r="B9" s="214"/>
      <c r="C9" s="214"/>
      <c r="D9" s="92"/>
      <c r="E9" s="91"/>
    </row>
    <row r="10" spans="1:5" ht="14.25" hidden="1" customHeight="1">
      <c r="A10" s="176" t="s">
        <v>228</v>
      </c>
      <c r="B10" s="214"/>
      <c r="C10" s="214"/>
    </row>
    <row r="11" spans="1:5" ht="14.25" hidden="1" customHeight="1">
      <c r="A11" s="177"/>
      <c r="B11" s="215"/>
      <c r="C11" s="215"/>
    </row>
    <row r="12" spans="1:5" ht="14.25" hidden="1" customHeight="1">
      <c r="A12" s="177"/>
      <c r="B12" s="215"/>
      <c r="C12" s="215"/>
    </row>
    <row r="13" spans="1:5" ht="97.5" hidden="1" customHeight="1">
      <c r="A13" s="177"/>
      <c r="B13" s="215"/>
      <c r="C13" s="215"/>
    </row>
    <row r="14" spans="1:5" ht="14.25" hidden="1" customHeight="1">
      <c r="A14" s="177"/>
      <c r="B14" s="215"/>
      <c r="C14" s="215"/>
    </row>
    <row r="15" spans="1:5" ht="14.25" hidden="1" customHeight="1">
      <c r="A15" s="177"/>
      <c r="B15" s="215"/>
      <c r="C15" s="215"/>
    </row>
    <row r="16" spans="1:5" ht="14.25" hidden="1" customHeight="1">
      <c r="A16" s="178"/>
      <c r="B16" s="216"/>
      <c r="C16" s="216"/>
      <c r="D16"/>
      <c r="E16"/>
    </row>
    <row r="17" spans="1:5" ht="14.25" hidden="1" customHeight="1">
      <c r="A17" s="178"/>
      <c r="B17" s="216"/>
      <c r="C17" s="216"/>
      <c r="D17"/>
      <c r="E17"/>
    </row>
    <row r="18" spans="1:5" ht="14.25" hidden="1" customHeight="1">
      <c r="A18" s="178"/>
      <c r="B18" s="216"/>
      <c r="C18" s="216"/>
      <c r="D18"/>
      <c r="E18"/>
    </row>
    <row r="19" spans="1:5" ht="14.25" hidden="1" customHeight="1">
      <c r="A19" s="178"/>
      <c r="B19" s="216"/>
      <c r="C19" s="216"/>
      <c r="D19"/>
      <c r="E19"/>
    </row>
    <row r="20" spans="1:5" ht="14.25" hidden="1" customHeight="1">
      <c r="A20" s="178"/>
      <c r="B20" s="216"/>
      <c r="C20" s="216"/>
      <c r="D20"/>
      <c r="E20"/>
    </row>
    <row r="21" spans="1:5" ht="9" hidden="1" customHeight="1">
      <c r="A21" s="178"/>
      <c r="B21" s="216"/>
      <c r="C21" s="216"/>
      <c r="D21"/>
      <c r="E21"/>
    </row>
    <row r="22" spans="1:5" ht="14.25" hidden="1" customHeight="1">
      <c r="A22" s="178"/>
      <c r="B22" s="216"/>
      <c r="C22" s="216"/>
      <c r="D22"/>
      <c r="E22"/>
    </row>
    <row r="23" spans="1:5" ht="14.25" hidden="1" customHeight="1">
      <c r="A23" s="178"/>
      <c r="B23" s="216"/>
      <c r="C23" s="216"/>
      <c r="D23"/>
      <c r="E23"/>
    </row>
    <row r="24" spans="1:5" ht="14.25" hidden="1" customHeight="1">
      <c r="A24" s="178"/>
      <c r="B24" s="216"/>
      <c r="C24" s="216"/>
      <c r="D24"/>
      <c r="E24"/>
    </row>
    <row r="25" spans="1:5" ht="14.25" hidden="1" customHeight="1">
      <c r="A25" s="178"/>
      <c r="B25" s="216"/>
      <c r="C25" s="216"/>
      <c r="D25"/>
      <c r="E25"/>
    </row>
    <row r="26" spans="1:5" ht="14.25" hidden="1" customHeight="1">
      <c r="A26" s="178"/>
      <c r="B26" s="216"/>
      <c r="C26" s="216"/>
      <c r="D26"/>
      <c r="E26"/>
    </row>
    <row r="27" spans="1:5" ht="14.25" hidden="1" customHeight="1">
      <c r="A27" s="178"/>
      <c r="B27" s="216"/>
      <c r="C27" s="216"/>
      <c r="D27"/>
      <c r="E27"/>
    </row>
    <row r="28" spans="1:5" ht="14.25" hidden="1" customHeight="1">
      <c r="A28" s="178"/>
      <c r="B28" s="216"/>
      <c r="C28" s="216"/>
      <c r="D28"/>
      <c r="E28"/>
    </row>
    <row r="29" spans="1:5" ht="14.25" hidden="1" customHeight="1">
      <c r="A29" s="178"/>
      <c r="B29" s="216"/>
      <c r="C29" s="216"/>
      <c r="D29"/>
      <c r="E29"/>
    </row>
    <row r="30" spans="1:5" ht="14.25" hidden="1" customHeight="1">
      <c r="A30" s="178"/>
      <c r="B30" s="216"/>
      <c r="C30" s="216"/>
      <c r="D30"/>
      <c r="E30"/>
    </row>
    <row r="31" spans="1:5" ht="14.25" hidden="1" customHeight="1">
      <c r="A31" s="178"/>
      <c r="B31" s="216"/>
      <c r="C31" s="216"/>
      <c r="D31"/>
      <c r="E31"/>
    </row>
    <row r="32" spans="1:5" ht="14.25" hidden="1" customHeight="1">
      <c r="A32" s="178"/>
      <c r="B32" s="216"/>
      <c r="C32" s="216"/>
      <c r="D32"/>
      <c r="E32"/>
    </row>
    <row r="33" spans="1:5" ht="14.25" hidden="1" customHeight="1">
      <c r="A33" s="178"/>
      <c r="B33" s="216"/>
      <c r="C33" s="216"/>
      <c r="D33"/>
      <c r="E33"/>
    </row>
    <row r="34" spans="1:5" ht="14.25" hidden="1" customHeight="1">
      <c r="A34" s="178"/>
      <c r="B34" s="216"/>
      <c r="C34" s="216"/>
      <c r="D34"/>
      <c r="E34"/>
    </row>
    <row r="35" spans="1:5" ht="14.25" hidden="1" customHeight="1">
      <c r="A35" s="178"/>
      <c r="B35" s="216"/>
      <c r="C35" s="216"/>
      <c r="D35"/>
      <c r="E35"/>
    </row>
    <row r="36" spans="1:5" ht="14.25" hidden="1" customHeight="1">
      <c r="A36" s="178"/>
      <c r="B36" s="216"/>
      <c r="C36" s="216"/>
      <c r="D36"/>
      <c r="E36"/>
    </row>
    <row r="37" spans="1:5" ht="14.25" hidden="1" customHeight="1">
      <c r="A37" s="178"/>
      <c r="B37" s="216"/>
      <c r="C37" s="216"/>
      <c r="D37"/>
      <c r="E37"/>
    </row>
    <row r="38" spans="1:5" ht="14.25" hidden="1" customHeight="1">
      <c r="A38" s="178"/>
      <c r="B38" s="216"/>
      <c r="C38" s="216"/>
      <c r="D38"/>
      <c r="E38"/>
    </row>
    <row r="39" spans="1:5" ht="14.25" hidden="1" customHeight="1">
      <c r="A39" s="178"/>
      <c r="B39" s="216"/>
      <c r="C39" s="216"/>
      <c r="D39"/>
      <c r="E39"/>
    </row>
    <row r="40" spans="1:5" ht="14.25" hidden="1" customHeight="1">
      <c r="A40" s="178"/>
      <c r="B40" s="216"/>
      <c r="C40" s="216"/>
      <c r="D40"/>
      <c r="E40"/>
    </row>
    <row r="41" spans="1:5" ht="14.25" hidden="1" customHeight="1">
      <c r="A41" s="178"/>
      <c r="B41" s="216"/>
      <c r="C41" s="216"/>
      <c r="D41"/>
      <c r="E41"/>
    </row>
    <row r="42" spans="1:5" ht="14.25" hidden="1" customHeight="1">
      <c r="A42" s="178"/>
      <c r="B42" s="216"/>
      <c r="C42" s="216"/>
      <c r="D42"/>
      <c r="E42"/>
    </row>
    <row r="43" spans="1:5" ht="14.25" hidden="1" customHeight="1">
      <c r="A43" s="178"/>
      <c r="B43" s="216"/>
      <c r="C43" s="216"/>
      <c r="D43"/>
      <c r="E43"/>
    </row>
    <row r="44" spans="1:5" ht="14.25" hidden="1" customHeight="1">
      <c r="A44" s="178"/>
      <c r="B44" s="216"/>
      <c r="C44" s="216"/>
      <c r="D44"/>
      <c r="E44"/>
    </row>
    <row r="45" spans="1:5" ht="33" customHeight="1">
      <c r="A45" s="176" t="s">
        <v>228</v>
      </c>
      <c r="B45" s="214">
        <v>3</v>
      </c>
      <c r="C45" s="214">
        <v>3</v>
      </c>
    </row>
  </sheetData>
  <mergeCells count="1">
    <mergeCell ref="A2:C2"/>
  </mergeCells>
  <phoneticPr fontId="6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B8" sqref="B8"/>
    </sheetView>
  </sheetViews>
  <sheetFormatPr defaultColWidth="8.6640625" defaultRowHeight="12.75" customHeight="1"/>
  <cols>
    <col min="1" max="1" width="30.83203125" style="25" customWidth="1"/>
    <col min="2" max="2" width="11.83203125" style="25" customWidth="1"/>
    <col min="3" max="3" width="30.6640625" style="25" customWidth="1"/>
    <col min="4" max="4" width="30.83203125" style="25" customWidth="1"/>
    <col min="5" max="12" width="11.83203125" style="25" customWidth="1"/>
    <col min="13" max="13" width="30.83203125" style="25" customWidth="1"/>
    <col min="14" max="16384" width="8.6640625" style="25"/>
  </cols>
  <sheetData>
    <row r="1" spans="1:13" ht="17.25" customHeight="1">
      <c r="A1" s="16" t="s">
        <v>245</v>
      </c>
      <c r="B1" s="16"/>
    </row>
    <row r="2" spans="1:13" ht="22.5" customHeight="1">
      <c r="A2" s="313" t="s">
        <v>262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 s="41" customFormat="1" ht="17.25" customHeight="1">
      <c r="A3" s="69"/>
      <c r="B3" s="69"/>
      <c r="C3" s="69"/>
      <c r="D3" s="69"/>
      <c r="E3" s="69"/>
      <c r="F3" s="69"/>
      <c r="G3" s="69"/>
      <c r="H3" s="69"/>
      <c r="I3" s="69"/>
      <c r="J3" s="70"/>
      <c r="K3" s="70"/>
      <c r="L3" s="71"/>
      <c r="M3" s="71" t="s">
        <v>46</v>
      </c>
    </row>
    <row r="4" spans="1:13" s="41" customFormat="1" ht="24" customHeight="1">
      <c r="A4" s="318" t="s">
        <v>75</v>
      </c>
      <c r="B4" s="314" t="s">
        <v>80</v>
      </c>
      <c r="C4" s="319" t="s">
        <v>76</v>
      </c>
      <c r="D4" s="322" t="s">
        <v>79</v>
      </c>
      <c r="E4" s="320" t="s">
        <v>14</v>
      </c>
      <c r="F4" s="320" t="s">
        <v>63</v>
      </c>
      <c r="G4" s="320"/>
      <c r="H4" s="320"/>
      <c r="I4" s="320"/>
      <c r="J4" s="320"/>
      <c r="K4" s="320" t="s">
        <v>49</v>
      </c>
      <c r="L4" s="321" t="s">
        <v>77</v>
      </c>
      <c r="M4" s="316" t="s">
        <v>78</v>
      </c>
    </row>
    <row r="5" spans="1:13" s="41" customFormat="1" ht="51.75" customHeight="1">
      <c r="A5" s="318"/>
      <c r="B5" s="315"/>
      <c r="C5" s="319"/>
      <c r="D5" s="323"/>
      <c r="E5" s="320"/>
      <c r="F5" s="87" t="s">
        <v>52</v>
      </c>
      <c r="G5" s="87" t="s">
        <v>53</v>
      </c>
      <c r="H5" s="87" t="s">
        <v>54</v>
      </c>
      <c r="I5" s="87" t="s">
        <v>55</v>
      </c>
      <c r="J5" s="87" t="s">
        <v>56</v>
      </c>
      <c r="K5" s="320"/>
      <c r="L5" s="320"/>
      <c r="M5" s="317"/>
    </row>
    <row r="6" spans="1:13" s="26" customFormat="1" ht="24" customHeight="1">
      <c r="A6" s="232" t="s">
        <v>14</v>
      </c>
      <c r="B6" s="67"/>
      <c r="C6" s="67"/>
      <c r="D6" s="68"/>
      <c r="E6" s="217">
        <f>SUM(F6,K6:L6)</f>
        <v>0</v>
      </c>
      <c r="F6" s="218">
        <f>SUM(G6:J6)</f>
        <v>0</v>
      </c>
      <c r="G6" s="219"/>
      <c r="H6" s="220">
        <v>0</v>
      </c>
      <c r="I6" s="220">
        <v>0</v>
      </c>
      <c r="J6" s="221">
        <v>0</v>
      </c>
      <c r="K6" s="222">
        <v>0</v>
      </c>
      <c r="L6" s="222">
        <v>0</v>
      </c>
      <c r="M6" s="223"/>
    </row>
    <row r="7" spans="1:13" ht="24" customHeight="1">
      <c r="A7" s="67" t="s">
        <v>381</v>
      </c>
      <c r="B7" s="67" t="s">
        <v>384</v>
      </c>
      <c r="C7" s="67" t="s">
        <v>382</v>
      </c>
      <c r="D7" s="68" t="s">
        <v>383</v>
      </c>
      <c r="E7" s="217">
        <f t="shared" ref="E7:E9" si="0">SUM(F7,K7:L7)</f>
        <v>5</v>
      </c>
      <c r="F7" s="218">
        <f t="shared" ref="F7:F9" si="1">SUM(G7:J7)</f>
        <v>5</v>
      </c>
      <c r="G7" s="219">
        <v>5</v>
      </c>
      <c r="H7" s="220"/>
      <c r="I7" s="220"/>
      <c r="J7" s="221"/>
      <c r="K7" s="222"/>
      <c r="L7" s="222"/>
      <c r="M7" s="223"/>
    </row>
    <row r="8" spans="1:13" ht="24" customHeight="1">
      <c r="A8" s="67"/>
      <c r="B8" s="67"/>
      <c r="C8" s="67"/>
      <c r="D8" s="68"/>
      <c r="E8" s="217">
        <f t="shared" si="0"/>
        <v>0</v>
      </c>
      <c r="F8" s="218">
        <f t="shared" si="1"/>
        <v>0</v>
      </c>
      <c r="G8" s="219"/>
      <c r="H8" s="220"/>
      <c r="I8" s="220"/>
      <c r="J8" s="221"/>
      <c r="K8" s="222"/>
      <c r="L8" s="222"/>
      <c r="M8" s="223"/>
    </row>
    <row r="9" spans="1:13" ht="24" customHeight="1">
      <c r="A9" s="67"/>
      <c r="B9" s="67"/>
      <c r="C9" s="67"/>
      <c r="D9" s="68"/>
      <c r="E9" s="217">
        <f t="shared" si="0"/>
        <v>0</v>
      </c>
      <c r="F9" s="218">
        <f t="shared" si="1"/>
        <v>0</v>
      </c>
      <c r="G9" s="219"/>
      <c r="H9" s="220"/>
      <c r="I9" s="220"/>
      <c r="J9" s="221"/>
      <c r="K9" s="222"/>
      <c r="L9" s="222"/>
      <c r="M9" s="223"/>
    </row>
    <row r="10" spans="1:13" ht="12.75" customHeight="1">
      <c r="C10" s="26"/>
      <c r="D10" s="26"/>
      <c r="I10" s="26"/>
    </row>
    <row r="11" spans="1:13" ht="12.75" customHeight="1">
      <c r="A11" s="26"/>
      <c r="B11" s="26"/>
      <c r="C11" s="26"/>
      <c r="D11" s="26"/>
      <c r="I11" s="26"/>
    </row>
    <row r="12" spans="1:13" ht="12.75" customHeight="1">
      <c r="A12" s="26"/>
      <c r="B12" s="26"/>
    </row>
    <row r="13" spans="1:13" ht="12.75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2.75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2.75" customHeight="1">
      <c r="C15" s="26"/>
      <c r="D15" s="26"/>
    </row>
    <row r="16" spans="1:13" ht="12.75" customHeight="1">
      <c r="C16" s="26"/>
      <c r="D16" s="26"/>
    </row>
    <row r="17" spans="1:13" ht="12.75" customHeight="1">
      <c r="A17"/>
      <c r="B17"/>
      <c r="C17" s="26"/>
      <c r="D17" s="2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B4:B5"/>
    <mergeCell ref="M4:M5"/>
    <mergeCell ref="A4:A5"/>
    <mergeCell ref="C4:C5"/>
    <mergeCell ref="E4:E5"/>
    <mergeCell ref="F4:J4"/>
    <mergeCell ref="K4:K5"/>
    <mergeCell ref="L4:L5"/>
    <mergeCell ref="D4:D5"/>
  </mergeCells>
  <phoneticPr fontId="6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73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workbookViewId="0">
      <selection activeCell="F19" sqref="F19"/>
    </sheetView>
  </sheetViews>
  <sheetFormatPr defaultColWidth="8.6640625" defaultRowHeight="12.75" customHeight="1"/>
  <cols>
    <col min="1" max="4" width="17" style="25" customWidth="1"/>
    <col min="5" max="13" width="10.83203125" style="25" customWidth="1"/>
    <col min="14" max="16384" width="8.6640625" style="25"/>
  </cols>
  <sheetData>
    <row r="1" spans="1:13" ht="12" customHeight="1">
      <c r="A1" s="16" t="s">
        <v>246</v>
      </c>
    </row>
    <row r="2" spans="1:13" s="42" customFormat="1" ht="24.75" customHeight="1">
      <c r="A2" s="324" t="s">
        <v>263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spans="1:13" s="41" customFormat="1" ht="17.25" customHeight="1">
      <c r="A3" s="69"/>
      <c r="B3" s="69"/>
      <c r="C3" s="69"/>
      <c r="D3" s="69"/>
      <c r="E3" s="69"/>
      <c r="F3" s="69"/>
      <c r="G3" s="69"/>
      <c r="H3" s="69"/>
      <c r="I3" s="70"/>
      <c r="J3" s="70"/>
      <c r="K3" s="70"/>
      <c r="L3" s="70"/>
      <c r="M3" s="71" t="s">
        <v>46</v>
      </c>
    </row>
    <row r="4" spans="1:13" s="41" customFormat="1" ht="32.25" customHeight="1">
      <c r="A4" s="328" t="s">
        <v>95</v>
      </c>
      <c r="B4" s="330" t="s">
        <v>58</v>
      </c>
      <c r="C4" s="330" t="s">
        <v>96</v>
      </c>
      <c r="D4" s="330" t="s">
        <v>97</v>
      </c>
      <c r="E4" s="299" t="s">
        <v>14</v>
      </c>
      <c r="F4" s="296" t="s">
        <v>63</v>
      </c>
      <c r="G4" s="297"/>
      <c r="H4" s="297"/>
      <c r="I4" s="297"/>
      <c r="J4" s="332"/>
      <c r="K4" s="292" t="s">
        <v>49</v>
      </c>
      <c r="L4" s="325" t="s">
        <v>98</v>
      </c>
      <c r="M4" s="325" t="s">
        <v>94</v>
      </c>
    </row>
    <row r="5" spans="1:13" s="41" customFormat="1" ht="50.25" customHeight="1">
      <c r="A5" s="329"/>
      <c r="B5" s="331"/>
      <c r="C5" s="331"/>
      <c r="D5" s="331"/>
      <c r="E5" s="299"/>
      <c r="F5" s="72" t="s">
        <v>52</v>
      </c>
      <c r="G5" s="72" t="s">
        <v>53</v>
      </c>
      <c r="H5" s="72" t="s">
        <v>54</v>
      </c>
      <c r="I5" s="72" t="s">
        <v>55</v>
      </c>
      <c r="J5" s="72" t="s">
        <v>56</v>
      </c>
      <c r="K5" s="326"/>
      <c r="L5" s="326"/>
      <c r="M5" s="327"/>
    </row>
    <row r="6" spans="1:13" s="43" customFormat="1" ht="23.25" customHeight="1">
      <c r="A6" s="73"/>
      <c r="B6" s="73"/>
      <c r="C6" s="73"/>
      <c r="D6" s="73"/>
      <c r="E6" s="224">
        <f>SUM(F6,K6:M6)</f>
        <v>0</v>
      </c>
      <c r="F6" s="224">
        <f>SUM(G6:J6)</f>
        <v>0</v>
      </c>
      <c r="G6" s="224"/>
      <c r="H6" s="224"/>
      <c r="I6" s="224"/>
      <c r="J6" s="224"/>
      <c r="K6" s="224"/>
      <c r="L6" s="224"/>
      <c r="M6" s="224"/>
    </row>
    <row r="7" spans="1:13" customFormat="1" ht="23.25" customHeight="1">
      <c r="A7" s="73"/>
      <c r="B7" s="73"/>
      <c r="C7" s="73"/>
      <c r="D7" s="73"/>
      <c r="E7" s="224">
        <f t="shared" ref="E7:E9" si="0">SUM(F7,K7:M7)</f>
        <v>0</v>
      </c>
      <c r="F7" s="224">
        <f t="shared" ref="F7:F9" si="1">SUM(G7:J7)</f>
        <v>0</v>
      </c>
      <c r="G7" s="224"/>
      <c r="H7" s="224"/>
      <c r="I7" s="224"/>
      <c r="J7" s="224"/>
      <c r="K7" s="224"/>
      <c r="L7" s="224"/>
      <c r="M7" s="224"/>
    </row>
    <row r="8" spans="1:13" customFormat="1" ht="23.25" customHeight="1">
      <c r="A8" s="73"/>
      <c r="B8" s="73"/>
      <c r="C8" s="73"/>
      <c r="D8" s="73"/>
      <c r="E8" s="224">
        <f t="shared" si="0"/>
        <v>0</v>
      </c>
      <c r="F8" s="224">
        <f t="shared" si="1"/>
        <v>0</v>
      </c>
      <c r="G8" s="224"/>
      <c r="H8" s="224"/>
      <c r="I8" s="224"/>
      <c r="J8" s="224"/>
      <c r="K8" s="224"/>
      <c r="L8" s="224"/>
      <c r="M8" s="224"/>
    </row>
    <row r="9" spans="1:13" customFormat="1" ht="23.25" customHeight="1">
      <c r="A9" s="73"/>
      <c r="B9" s="73"/>
      <c r="C9" s="73"/>
      <c r="D9" s="73"/>
      <c r="E9" s="224">
        <f t="shared" si="0"/>
        <v>0</v>
      </c>
      <c r="F9" s="224">
        <f t="shared" si="1"/>
        <v>0</v>
      </c>
      <c r="G9" s="224"/>
      <c r="H9" s="224"/>
      <c r="I9" s="224"/>
      <c r="J9" s="224"/>
      <c r="K9" s="224"/>
      <c r="L9" s="224"/>
      <c r="M9" s="224"/>
    </row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3" ht="12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3" ht="12.75" customHeight="1">
      <c r="B15" s="26"/>
    </row>
    <row r="16" spans="1:13" ht="12.75" customHeight="1">
      <c r="A16" s="34"/>
      <c r="B16" s="26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12.75" customHeight="1">
      <c r="A17" s="34"/>
      <c r="B17" s="26"/>
      <c r="C17" s="34"/>
      <c r="D17" s="34"/>
      <c r="E17" s="34"/>
      <c r="F17" s="34"/>
      <c r="G17" s="34"/>
      <c r="H17" s="34"/>
      <c r="I17" s="34"/>
      <c r="J17" s="34"/>
      <c r="K17" s="34"/>
      <c r="L17"/>
      <c r="M17"/>
    </row>
  </sheetData>
  <sheetProtection formatCells="0" formatColumns="0" formatRows="0"/>
  <mergeCells count="10">
    <mergeCell ref="A2:M2"/>
    <mergeCell ref="L4:L5"/>
    <mergeCell ref="M4:M5"/>
    <mergeCell ref="A4:A5"/>
    <mergeCell ref="B4:B5"/>
    <mergeCell ref="C4:C5"/>
    <mergeCell ref="K4:K5"/>
    <mergeCell ref="D4:D5"/>
    <mergeCell ref="E4:E5"/>
    <mergeCell ref="F4:J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showGridLines="0" showZeros="0" workbookViewId="0">
      <selection activeCell="F7" sqref="F7:F11"/>
    </sheetView>
  </sheetViews>
  <sheetFormatPr defaultColWidth="9.1640625" defaultRowHeight="18.75" customHeight="1"/>
  <cols>
    <col min="1" max="5" width="17.83203125" style="5" customWidth="1"/>
    <col min="6" max="12" width="9.83203125" style="5" customWidth="1"/>
    <col min="13" max="245" width="9.1640625" style="5" customWidth="1"/>
    <col min="246" max="16384" width="9.1640625" style="5"/>
  </cols>
  <sheetData>
    <row r="1" spans="1:12" ht="12" customHeight="1">
      <c r="A1" s="74" t="s">
        <v>247</v>
      </c>
    </row>
    <row r="2" spans="1:12" s="44" customFormat="1" ht="25.5" customHeight="1">
      <c r="A2" s="333" t="s">
        <v>353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</row>
    <row r="3" spans="1:12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5" t="s">
        <v>17</v>
      </c>
    </row>
    <row r="4" spans="1:12" ht="27" customHeight="1">
      <c r="A4" s="335" t="s">
        <v>21</v>
      </c>
      <c r="B4" s="335" t="s">
        <v>19</v>
      </c>
      <c r="C4" s="335" t="s">
        <v>61</v>
      </c>
      <c r="D4" s="336" t="s">
        <v>70</v>
      </c>
      <c r="E4" s="335" t="s">
        <v>62</v>
      </c>
      <c r="F4" s="335" t="s">
        <v>15</v>
      </c>
      <c r="G4" s="334" t="s">
        <v>18</v>
      </c>
      <c r="H4" s="334" t="s">
        <v>23</v>
      </c>
      <c r="I4" s="334" t="s">
        <v>12</v>
      </c>
      <c r="J4" s="334" t="s">
        <v>25</v>
      </c>
      <c r="K4" s="334" t="s">
        <v>24</v>
      </c>
      <c r="L4" s="334" t="s">
        <v>16</v>
      </c>
    </row>
    <row r="5" spans="1:12" ht="27" customHeight="1">
      <c r="A5" s="335"/>
      <c r="B5" s="335"/>
      <c r="C5" s="335"/>
      <c r="D5" s="337"/>
      <c r="E5" s="335"/>
      <c r="F5" s="335"/>
      <c r="G5" s="334"/>
      <c r="H5" s="334"/>
      <c r="I5" s="334"/>
      <c r="J5" s="334"/>
      <c r="K5" s="334"/>
      <c r="L5" s="334"/>
    </row>
    <row r="6" spans="1:12" ht="21.75" customHeight="1">
      <c r="A6" s="14" t="s">
        <v>22</v>
      </c>
      <c r="B6" s="14" t="s">
        <v>22</v>
      </c>
      <c r="C6" s="14" t="s">
        <v>22</v>
      </c>
      <c r="D6" s="14" t="s">
        <v>22</v>
      </c>
      <c r="E6" s="14" t="s">
        <v>22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</row>
    <row r="7" spans="1:12" s="77" customFormat="1" ht="30" customHeight="1">
      <c r="A7" s="76"/>
      <c r="B7" s="76"/>
      <c r="C7" s="76"/>
      <c r="D7" s="76"/>
      <c r="E7" s="76"/>
      <c r="F7" s="231">
        <f>SUM(G7:L7)</f>
        <v>0</v>
      </c>
      <c r="G7" s="224"/>
      <c r="H7" s="224"/>
      <c r="I7" s="224"/>
      <c r="J7" s="224"/>
      <c r="K7" s="224"/>
      <c r="L7" s="224"/>
    </row>
    <row r="8" spans="1:12" ht="30" customHeight="1">
      <c r="A8" s="76"/>
      <c r="B8" s="76"/>
      <c r="C8" s="76"/>
      <c r="D8" s="76"/>
      <c r="E8" s="76"/>
      <c r="F8" s="231">
        <f t="shared" ref="F8:F11" si="0">SUM(G8:L8)</f>
        <v>0</v>
      </c>
      <c r="G8" s="224"/>
      <c r="H8" s="224"/>
      <c r="I8" s="224"/>
      <c r="J8" s="224"/>
      <c r="K8" s="224"/>
      <c r="L8" s="224"/>
    </row>
    <row r="9" spans="1:12" ht="30" customHeight="1">
      <c r="A9" s="76"/>
      <c r="B9" s="76"/>
      <c r="C9" s="76"/>
      <c r="D9" s="76"/>
      <c r="E9" s="76"/>
      <c r="F9" s="231">
        <f t="shared" si="0"/>
        <v>0</v>
      </c>
      <c r="G9" s="224"/>
      <c r="H9" s="224"/>
      <c r="I9" s="224"/>
      <c r="J9" s="224"/>
      <c r="K9" s="224"/>
      <c r="L9" s="224"/>
    </row>
    <row r="10" spans="1:12" ht="30" customHeight="1">
      <c r="A10" s="76"/>
      <c r="B10" s="76"/>
      <c r="C10" s="76"/>
      <c r="D10" s="76"/>
      <c r="E10" s="76"/>
      <c r="F10" s="231">
        <f t="shared" si="0"/>
        <v>0</v>
      </c>
      <c r="G10" s="224"/>
      <c r="H10" s="224"/>
      <c r="I10" s="224"/>
      <c r="J10" s="224"/>
      <c r="K10" s="224"/>
      <c r="L10" s="224"/>
    </row>
    <row r="11" spans="1:12" ht="30" customHeight="1">
      <c r="A11" s="76"/>
      <c r="B11" s="76"/>
      <c r="C11" s="76"/>
      <c r="D11" s="76"/>
      <c r="E11" s="76"/>
      <c r="F11" s="231">
        <f t="shared" si="0"/>
        <v>0</v>
      </c>
      <c r="G11" s="224"/>
      <c r="H11" s="224"/>
      <c r="I11" s="224"/>
      <c r="J11" s="224"/>
      <c r="K11" s="224"/>
      <c r="L11" s="224"/>
    </row>
  </sheetData>
  <mergeCells count="13">
    <mergeCell ref="A2:L2"/>
    <mergeCell ref="K4:K5"/>
    <mergeCell ref="L4:L5"/>
    <mergeCell ref="A4:A5"/>
    <mergeCell ref="C4:C5"/>
    <mergeCell ref="H4:H5"/>
    <mergeCell ref="I4:I5"/>
    <mergeCell ref="J4:J5"/>
    <mergeCell ref="D4:D5"/>
    <mergeCell ref="E4:E5"/>
    <mergeCell ref="B4:B5"/>
    <mergeCell ref="F4:F5"/>
    <mergeCell ref="G4:G5"/>
  </mergeCells>
  <phoneticPr fontId="0" type="noConversion"/>
  <printOptions horizontalCentered="1"/>
  <pageMargins left="0.39370078740157483" right="0.39370078740157483" top="0.39370078740157483" bottom="0.59055118110236227" header="0.51181102362204722" footer="0.1968503937007874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"/>
  <sheetViews>
    <sheetView showGridLines="0" showZeros="0" topLeftCell="A4" workbookViewId="0">
      <selection activeCell="N10" sqref="N10"/>
    </sheetView>
  </sheetViews>
  <sheetFormatPr defaultColWidth="12" defaultRowHeight="14.25"/>
  <cols>
    <col min="1" max="1" width="9" style="12" customWidth="1"/>
    <col min="2" max="2" width="20.5" style="12" customWidth="1"/>
    <col min="3" max="10" width="9" style="12" customWidth="1"/>
    <col min="11" max="16" width="11.5" style="12" customWidth="1"/>
    <col min="17" max="17" width="21.1640625" style="12" customWidth="1"/>
    <col min="18" max="16384" width="12" style="12"/>
  </cols>
  <sheetData>
    <row r="1" spans="1:17" ht="14.25" customHeight="1">
      <c r="A1" s="78" t="s">
        <v>248</v>
      </c>
      <c r="B1" s="11"/>
      <c r="C1" s="11"/>
      <c r="D1" s="11"/>
      <c r="E1" s="11"/>
      <c r="F1" s="11"/>
      <c r="G1" s="11"/>
      <c r="H1" s="11"/>
    </row>
    <row r="2" spans="1:17" ht="25.5" customHeight="1">
      <c r="A2" s="338" t="s">
        <v>354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25" customHeight="1">
      <c r="Q3" s="79" t="s">
        <v>46</v>
      </c>
    </row>
    <row r="4" spans="1:17" s="13" customFormat="1" ht="25.5" customHeight="1">
      <c r="A4" s="342" t="s">
        <v>29</v>
      </c>
      <c r="B4" s="340" t="s">
        <v>30</v>
      </c>
      <c r="C4" s="340" t="s">
        <v>31</v>
      </c>
      <c r="D4" s="340" t="s">
        <v>32</v>
      </c>
      <c r="E4" s="340" t="s">
        <v>33</v>
      </c>
      <c r="F4" s="340" t="s">
        <v>34</v>
      </c>
      <c r="G4" s="340" t="s">
        <v>35</v>
      </c>
      <c r="H4" s="340" t="s">
        <v>36</v>
      </c>
      <c r="I4" s="340" t="s">
        <v>37</v>
      </c>
      <c r="J4" s="344" t="s">
        <v>39</v>
      </c>
      <c r="K4" s="346" t="s">
        <v>249</v>
      </c>
      <c r="L4" s="347"/>
      <c r="M4" s="347"/>
      <c r="N4" s="347"/>
      <c r="O4" s="347"/>
      <c r="P4" s="348"/>
      <c r="Q4" s="339" t="s">
        <v>38</v>
      </c>
    </row>
    <row r="5" spans="1:17" s="13" customFormat="1" ht="67.5" customHeight="1">
      <c r="A5" s="343"/>
      <c r="B5" s="341"/>
      <c r="C5" s="341"/>
      <c r="D5" s="341"/>
      <c r="E5" s="341"/>
      <c r="F5" s="341"/>
      <c r="G5" s="341"/>
      <c r="H5" s="341"/>
      <c r="I5" s="341"/>
      <c r="J5" s="345"/>
      <c r="K5" s="80" t="s">
        <v>40</v>
      </c>
      <c r="L5" s="81" t="s">
        <v>41</v>
      </c>
      <c r="M5" s="81" t="s">
        <v>42</v>
      </c>
      <c r="N5" s="81" t="s">
        <v>43</v>
      </c>
      <c r="O5" s="81" t="s">
        <v>44</v>
      </c>
      <c r="P5" s="81" t="s">
        <v>45</v>
      </c>
      <c r="Q5" s="339"/>
    </row>
    <row r="6" spans="1:17" s="86" customFormat="1" ht="24" customHeight="1">
      <c r="A6" s="82"/>
      <c r="B6" s="83"/>
      <c r="C6" s="84"/>
      <c r="D6" s="83"/>
      <c r="E6" s="83"/>
      <c r="F6" s="83"/>
      <c r="G6" s="83"/>
      <c r="H6" s="83"/>
      <c r="I6" s="85"/>
      <c r="J6" s="230">
        <f>SUM(K6:P6)</f>
        <v>0</v>
      </c>
      <c r="K6" s="225"/>
      <c r="L6" s="225"/>
      <c r="M6" s="225"/>
      <c r="N6" s="225"/>
      <c r="O6" s="225"/>
      <c r="P6" s="225"/>
      <c r="Q6" s="82"/>
    </row>
    <row r="7" spans="1:17" ht="24" customHeight="1">
      <c r="A7" s="82"/>
      <c r="B7" s="83"/>
      <c r="C7" s="84"/>
      <c r="D7" s="83"/>
      <c r="E7" s="83"/>
      <c r="F7" s="83"/>
      <c r="G7" s="83"/>
      <c r="H7" s="83"/>
      <c r="I7" s="85"/>
      <c r="J7" s="230">
        <f t="shared" ref="J7:J15" si="0">SUM(K7:P7)</f>
        <v>0</v>
      </c>
      <c r="K7" s="225"/>
      <c r="L7" s="225"/>
      <c r="M7" s="225"/>
      <c r="N7" s="225"/>
      <c r="O7" s="225"/>
      <c r="P7" s="225"/>
      <c r="Q7" s="82"/>
    </row>
    <row r="8" spans="1:17" ht="24" customHeight="1">
      <c r="A8" s="82"/>
      <c r="B8" s="83"/>
      <c r="C8" s="84"/>
      <c r="D8" s="83"/>
      <c r="E8" s="83"/>
      <c r="F8" s="83"/>
      <c r="G8" s="83"/>
      <c r="H8" s="83"/>
      <c r="I8" s="85"/>
      <c r="J8" s="230">
        <f t="shared" si="0"/>
        <v>0</v>
      </c>
      <c r="K8" s="225"/>
      <c r="L8" s="225"/>
      <c r="M8" s="225"/>
      <c r="N8" s="225"/>
      <c r="O8" s="225"/>
      <c r="P8" s="225"/>
      <c r="Q8" s="82"/>
    </row>
    <row r="9" spans="1:17" ht="24" customHeight="1">
      <c r="A9" s="82"/>
      <c r="B9" s="83"/>
      <c r="C9" s="84"/>
      <c r="D9" s="83"/>
      <c r="E9" s="83"/>
      <c r="F9" s="83"/>
      <c r="G9" s="83"/>
      <c r="H9" s="83"/>
      <c r="I9" s="85"/>
      <c r="J9" s="230">
        <f t="shared" si="0"/>
        <v>0</v>
      </c>
      <c r="K9" s="225"/>
      <c r="L9" s="225"/>
      <c r="M9" s="225"/>
      <c r="N9" s="225"/>
      <c r="O9" s="225"/>
      <c r="P9" s="225"/>
      <c r="Q9" s="82"/>
    </row>
    <row r="10" spans="1:17" ht="24" customHeight="1">
      <c r="A10" s="82"/>
      <c r="B10" s="83"/>
      <c r="C10" s="84"/>
      <c r="D10" s="83"/>
      <c r="E10" s="83"/>
      <c r="F10" s="83"/>
      <c r="G10" s="83"/>
      <c r="H10" s="83"/>
      <c r="I10" s="85"/>
      <c r="J10" s="230">
        <f t="shared" si="0"/>
        <v>0</v>
      </c>
      <c r="K10" s="225"/>
      <c r="L10" s="225"/>
      <c r="M10" s="225"/>
      <c r="N10" s="225"/>
      <c r="O10" s="225"/>
      <c r="P10" s="225"/>
      <c r="Q10" s="82"/>
    </row>
    <row r="11" spans="1:17" ht="24" customHeight="1">
      <c r="A11" s="82"/>
      <c r="B11" s="83"/>
      <c r="C11" s="84"/>
      <c r="D11" s="83"/>
      <c r="E11" s="83"/>
      <c r="F11" s="83"/>
      <c r="G11" s="83"/>
      <c r="H11" s="83"/>
      <c r="I11" s="85"/>
      <c r="J11" s="230">
        <f t="shared" si="0"/>
        <v>0</v>
      </c>
      <c r="K11" s="225"/>
      <c r="L11" s="225"/>
      <c r="M11" s="225"/>
      <c r="N11" s="225"/>
      <c r="O11" s="225"/>
      <c r="P11" s="225"/>
      <c r="Q11" s="82"/>
    </row>
    <row r="12" spans="1:17" ht="24" customHeight="1">
      <c r="A12" s="82"/>
      <c r="B12" s="83"/>
      <c r="C12" s="84"/>
      <c r="D12" s="83"/>
      <c r="E12" s="83"/>
      <c r="F12" s="83"/>
      <c r="G12" s="83"/>
      <c r="H12" s="83"/>
      <c r="I12" s="85"/>
      <c r="J12" s="230">
        <f t="shared" si="0"/>
        <v>0</v>
      </c>
      <c r="K12" s="225"/>
      <c r="L12" s="225"/>
      <c r="M12" s="225"/>
      <c r="N12" s="225"/>
      <c r="O12" s="225"/>
      <c r="P12" s="225"/>
      <c r="Q12" s="82"/>
    </row>
    <row r="13" spans="1:17" ht="24" customHeight="1">
      <c r="A13" s="82"/>
      <c r="B13" s="83"/>
      <c r="C13" s="84"/>
      <c r="D13" s="83"/>
      <c r="E13" s="83"/>
      <c r="F13" s="83"/>
      <c r="G13" s="83"/>
      <c r="H13" s="83"/>
      <c r="I13" s="85"/>
      <c r="J13" s="230">
        <f t="shared" si="0"/>
        <v>0</v>
      </c>
      <c r="K13" s="225"/>
      <c r="L13" s="225"/>
      <c r="M13" s="225"/>
      <c r="N13" s="225"/>
      <c r="O13" s="225"/>
      <c r="P13" s="225"/>
      <c r="Q13" s="82"/>
    </row>
    <row r="14" spans="1:17" ht="24" customHeight="1">
      <c r="A14" s="82"/>
      <c r="B14" s="83"/>
      <c r="C14" s="84"/>
      <c r="D14" s="83"/>
      <c r="E14" s="83"/>
      <c r="F14" s="83"/>
      <c r="G14" s="83"/>
      <c r="H14" s="83"/>
      <c r="I14" s="85"/>
      <c r="J14" s="230">
        <f t="shared" si="0"/>
        <v>0</v>
      </c>
      <c r="K14" s="225"/>
      <c r="L14" s="225"/>
      <c r="M14" s="225"/>
      <c r="N14" s="225"/>
      <c r="O14" s="225"/>
      <c r="P14" s="225"/>
      <c r="Q14" s="82"/>
    </row>
    <row r="15" spans="1:17" ht="24" customHeight="1">
      <c r="A15" s="82"/>
      <c r="B15" s="83"/>
      <c r="C15" s="84"/>
      <c r="D15" s="83"/>
      <c r="E15" s="83"/>
      <c r="F15" s="83"/>
      <c r="G15" s="83"/>
      <c r="H15" s="83"/>
      <c r="I15" s="85"/>
      <c r="J15" s="230">
        <f t="shared" si="0"/>
        <v>0</v>
      </c>
      <c r="K15" s="225"/>
      <c r="L15" s="225"/>
      <c r="M15" s="225"/>
      <c r="N15" s="225"/>
      <c r="O15" s="225"/>
      <c r="P15" s="225"/>
      <c r="Q15" s="82"/>
    </row>
  </sheetData>
  <mergeCells count="13">
    <mergeCell ref="A2:Q2"/>
    <mergeCell ref="Q4:Q5"/>
    <mergeCell ref="H4:H5"/>
    <mergeCell ref="I4:I5"/>
    <mergeCell ref="A4:A5"/>
    <mergeCell ref="B4:B5"/>
    <mergeCell ref="C4:C5"/>
    <mergeCell ref="D4:D5"/>
    <mergeCell ref="G4:G5"/>
    <mergeCell ref="J4:J5"/>
    <mergeCell ref="K4:P4"/>
    <mergeCell ref="E4:E5"/>
    <mergeCell ref="F4:F5"/>
  </mergeCells>
  <phoneticPr fontId="6" type="noConversion"/>
  <printOptions horizontalCentered="1"/>
  <pageMargins left="0.39370078740157483" right="0.39370078740157483" top="0.39370078740157483" bottom="0.39370078740157483" header="0.51181102362204722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36</vt:i4>
      </vt:variant>
    </vt:vector>
  </HeadingPairs>
  <TitlesOfParts>
    <vt:vector size="56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'4功能分类科目安排的支出表'!Print_Area</vt:lpstr>
      <vt:lpstr>'5政府预算经济分类支出情况表'!Print_Area</vt:lpstr>
      <vt:lpstr>'6部门预算经济分类支出情况表'!Print_Area</vt:lpstr>
      <vt:lpstr>'7财政拨款收支总表'!Print_Area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调兵山市发展和改革局</cp:lastModifiedBy>
  <cp:lastPrinted>2021-01-28T06:12:43Z</cp:lastPrinted>
  <dcterms:created xsi:type="dcterms:W3CDTF">2015-10-15T04:08:44Z</dcterms:created>
  <dcterms:modified xsi:type="dcterms:W3CDTF">2021-02-08T00:35:10Z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</Properties>
</file>